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b\McRiver\documents\"/>
    </mc:Choice>
  </mc:AlternateContent>
  <bookViews>
    <workbookView xWindow="0" yWindow="0" windowWidth="28800" windowHeight="12300" activeTab="5"/>
  </bookViews>
  <sheets>
    <sheet name="DUCK by BLIND" sheetId="1" r:id="rId1"/>
    <sheet name="GOOSE by BLIND" sheetId="2" r:id="rId2"/>
    <sheet name="HUNTER by BLIND" sheetId="3" r:id="rId3"/>
    <sheet name="TOTAL DUCK SUMM" sheetId="6" r:id="rId4"/>
    <sheet name="TOTAL GOOSE SUMM" sheetId="5" r:id="rId5"/>
    <sheet name="BLIND RANKING STATS" sheetId="8" r:id="rId6"/>
  </sheets>
  <calcPr calcId="162913"/>
</workbook>
</file>

<file path=xl/calcChain.xml><?xml version="1.0" encoding="utf-8"?>
<calcChain xmlns="http://schemas.openxmlformats.org/spreadsheetml/2006/main">
  <c r="AR36" i="3" l="1"/>
  <c r="AR35" i="3"/>
  <c r="C36" i="5" l="1"/>
  <c r="C35" i="5"/>
  <c r="C36" i="6"/>
  <c r="C35" i="6"/>
  <c r="AR50" i="2"/>
  <c r="B50" i="5" s="1"/>
  <c r="AR49" i="2"/>
  <c r="B49" i="5" s="1"/>
  <c r="AR48" i="2"/>
  <c r="B48" i="5" s="1"/>
  <c r="AR47" i="2"/>
  <c r="B47" i="5" s="1"/>
  <c r="AR46" i="2"/>
  <c r="B46" i="5" s="1"/>
  <c r="AR45" i="2"/>
  <c r="B45" i="5" s="1"/>
  <c r="AR44" i="2"/>
  <c r="B44" i="5" s="1"/>
  <c r="AR43" i="2"/>
  <c r="B43" i="5" s="1"/>
  <c r="AR42" i="2"/>
  <c r="B42" i="5" s="1"/>
  <c r="AR41" i="2"/>
  <c r="B41" i="5" s="1"/>
  <c r="AR40" i="2"/>
  <c r="B40" i="5" s="1"/>
  <c r="AR39" i="2"/>
  <c r="B39" i="5" s="1"/>
  <c r="AR38" i="2"/>
  <c r="B38" i="5" s="1"/>
  <c r="AR37" i="2"/>
  <c r="B37" i="5" s="1"/>
  <c r="AR36" i="2"/>
  <c r="B36" i="5" s="1"/>
  <c r="AR35" i="2"/>
  <c r="B35" i="5" s="1"/>
  <c r="AR34" i="2"/>
  <c r="B34" i="5" s="1"/>
  <c r="AR50" i="1"/>
  <c r="B50" i="6" s="1"/>
  <c r="AR49" i="1"/>
  <c r="B49" i="6" s="1"/>
  <c r="AR48" i="1"/>
  <c r="B48" i="6" s="1"/>
  <c r="AR47" i="1"/>
  <c r="B47" i="6" s="1"/>
  <c r="AR46" i="1"/>
  <c r="B46" i="6" s="1"/>
  <c r="AR45" i="1"/>
  <c r="B45" i="6" s="1"/>
  <c r="AR44" i="1"/>
  <c r="B44" i="6" s="1"/>
  <c r="AR43" i="1"/>
  <c r="B43" i="6" s="1"/>
  <c r="AR42" i="1"/>
  <c r="B42" i="6" s="1"/>
  <c r="AR41" i="1"/>
  <c r="B41" i="6" s="1"/>
  <c r="AR40" i="1"/>
  <c r="B40" i="6" s="1"/>
  <c r="AR39" i="1"/>
  <c r="B39" i="6" s="1"/>
  <c r="AR38" i="1"/>
  <c r="B38" i="6" s="1"/>
  <c r="AR37" i="1"/>
  <c r="B37" i="6" s="1"/>
  <c r="AR36" i="1"/>
  <c r="B36" i="6" s="1"/>
  <c r="D36" i="6" l="1"/>
  <c r="D36" i="5"/>
  <c r="D35" i="5"/>
  <c r="AR11" i="2"/>
  <c r="AR10" i="2"/>
  <c r="B11" i="5" l="1"/>
  <c r="B10" i="5"/>
  <c r="AQ51" i="3" l="1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R12" i="2"/>
  <c r="B12" i="5" s="1"/>
  <c r="D2" i="8" l="1"/>
  <c r="AR9" i="2" l="1"/>
  <c r="B9" i="5" s="1"/>
  <c r="AR8" i="2"/>
  <c r="B8" i="5" s="1"/>
  <c r="AR7" i="2"/>
  <c r="B7" i="5" s="1"/>
  <c r="B52" i="2" l="1"/>
  <c r="B53" i="2" s="1"/>
  <c r="AR22" i="3"/>
  <c r="AR4" i="3"/>
  <c r="AR3" i="3"/>
  <c r="AR2" i="3"/>
  <c r="AR29" i="2"/>
  <c r="B29" i="5" s="1"/>
  <c r="AR4" i="2"/>
  <c r="B4" i="5" s="1"/>
  <c r="AR3" i="2"/>
  <c r="B3" i="5" s="1"/>
  <c r="AR2" i="2"/>
  <c r="B2" i="5" s="1"/>
  <c r="AR29" i="1"/>
  <c r="B29" i="6" s="1"/>
  <c r="AR4" i="1"/>
  <c r="B4" i="6" s="1"/>
  <c r="AR3" i="1"/>
  <c r="B3" i="6" s="1"/>
  <c r="AR2" i="1"/>
  <c r="B2" i="6" s="1"/>
  <c r="C3" i="5" l="1"/>
  <c r="D3" i="5" s="1"/>
  <c r="C3" i="6"/>
  <c r="D3" i="6" s="1"/>
  <c r="C4" i="6"/>
  <c r="D4" i="6" s="1"/>
  <c r="C4" i="5"/>
  <c r="D4" i="5" s="1"/>
  <c r="C22" i="6"/>
  <c r="C22" i="5"/>
  <c r="C2" i="5"/>
  <c r="C2" i="6"/>
  <c r="AR9" i="3" l="1"/>
  <c r="AR8" i="3"/>
  <c r="AR7" i="3"/>
  <c r="AR9" i="1"/>
  <c r="B9" i="6" s="1"/>
  <c r="AR8" i="1"/>
  <c r="B8" i="6" s="1"/>
  <c r="AR7" i="1"/>
  <c r="B7" i="6" s="1"/>
  <c r="AR50" i="3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4" i="3"/>
  <c r="AR33" i="3"/>
  <c r="AR32" i="3"/>
  <c r="AR31" i="3"/>
  <c r="AR30" i="3"/>
  <c r="AR29" i="3"/>
  <c r="AR28" i="3"/>
  <c r="AR27" i="3"/>
  <c r="AR26" i="3"/>
  <c r="AR25" i="3"/>
  <c r="AR24" i="3"/>
  <c r="C24" i="5" s="1"/>
  <c r="AR23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6" i="3"/>
  <c r="AR5" i="3"/>
  <c r="AR33" i="2"/>
  <c r="B33" i="5" s="1"/>
  <c r="AR32" i="2"/>
  <c r="B32" i="5" s="1"/>
  <c r="AR31" i="2"/>
  <c r="B31" i="5" s="1"/>
  <c r="AR30" i="2"/>
  <c r="B30" i="5" s="1"/>
  <c r="AR28" i="2"/>
  <c r="B28" i="5" s="1"/>
  <c r="AR27" i="2"/>
  <c r="B27" i="5" s="1"/>
  <c r="AR26" i="2"/>
  <c r="B26" i="5" s="1"/>
  <c r="AR25" i="2"/>
  <c r="B25" i="5" s="1"/>
  <c r="AR24" i="2"/>
  <c r="B24" i="5" s="1"/>
  <c r="D24" i="5" s="1"/>
  <c r="AR23" i="2"/>
  <c r="B23" i="5" s="1"/>
  <c r="AR22" i="2"/>
  <c r="B22" i="5" s="1"/>
  <c r="D22" i="5" s="1"/>
  <c r="AR21" i="2"/>
  <c r="B21" i="5" s="1"/>
  <c r="AR20" i="2"/>
  <c r="B20" i="5" s="1"/>
  <c r="AR19" i="2"/>
  <c r="B19" i="5" s="1"/>
  <c r="AR18" i="2"/>
  <c r="B18" i="5" s="1"/>
  <c r="AR17" i="2"/>
  <c r="B17" i="5" s="1"/>
  <c r="AR16" i="2"/>
  <c r="B16" i="5" s="1"/>
  <c r="AR15" i="2"/>
  <c r="B15" i="5" s="1"/>
  <c r="AR14" i="2"/>
  <c r="B14" i="5" s="1"/>
  <c r="AR13" i="2"/>
  <c r="B13" i="5" s="1"/>
  <c r="AR6" i="2"/>
  <c r="B6" i="5" s="1"/>
  <c r="AR5" i="2"/>
  <c r="B5" i="5" s="1"/>
  <c r="AR35" i="1"/>
  <c r="B35" i="6" s="1"/>
  <c r="D35" i="6" s="1"/>
  <c r="AR34" i="1"/>
  <c r="B34" i="6" s="1"/>
  <c r="AR33" i="1"/>
  <c r="B33" i="6" s="1"/>
  <c r="AR32" i="1"/>
  <c r="B32" i="6" s="1"/>
  <c r="AR31" i="1"/>
  <c r="B31" i="6" s="1"/>
  <c r="AR30" i="1"/>
  <c r="B30" i="6" s="1"/>
  <c r="AR28" i="1"/>
  <c r="B28" i="6" s="1"/>
  <c r="AR27" i="1"/>
  <c r="B27" i="6" s="1"/>
  <c r="AR26" i="1"/>
  <c r="B26" i="6" s="1"/>
  <c r="AR25" i="1"/>
  <c r="B25" i="6" s="1"/>
  <c r="AR24" i="1"/>
  <c r="B24" i="6" s="1"/>
  <c r="AR23" i="1"/>
  <c r="B23" i="6" s="1"/>
  <c r="AR22" i="1"/>
  <c r="B22" i="6" s="1"/>
  <c r="AR21" i="1"/>
  <c r="B21" i="6" s="1"/>
  <c r="AR20" i="1"/>
  <c r="B20" i="6" s="1"/>
  <c r="AR19" i="1"/>
  <c r="B19" i="6" s="1"/>
  <c r="AR18" i="1"/>
  <c r="B18" i="6" s="1"/>
  <c r="AR17" i="1"/>
  <c r="B17" i="6" s="1"/>
  <c r="AR16" i="1"/>
  <c r="B16" i="6" s="1"/>
  <c r="AR15" i="1"/>
  <c r="B15" i="6" s="1"/>
  <c r="AR14" i="1"/>
  <c r="B14" i="6" s="1"/>
  <c r="AR13" i="1"/>
  <c r="B13" i="6" s="1"/>
  <c r="AR12" i="1"/>
  <c r="B12" i="6" s="1"/>
  <c r="AR11" i="1"/>
  <c r="B11" i="6" s="1"/>
  <c r="AR10" i="1"/>
  <c r="B10" i="6" s="1"/>
  <c r="AR6" i="1"/>
  <c r="B6" i="6" s="1"/>
  <c r="AR5" i="1"/>
  <c r="B5" i="6" s="1"/>
  <c r="D20" i="8"/>
  <c r="T52" i="2"/>
  <c r="T53" i="2" s="1"/>
  <c r="S52" i="2"/>
  <c r="S53" i="2" s="1"/>
  <c r="R52" i="2"/>
  <c r="R53" i="2" s="1"/>
  <c r="Q52" i="2"/>
  <c r="Q53" i="2" s="1"/>
  <c r="T52" i="1"/>
  <c r="E20" i="8" s="1"/>
  <c r="S52" i="1"/>
  <c r="E19" i="8" s="1"/>
  <c r="R52" i="1"/>
  <c r="E18" i="8" s="1"/>
  <c r="Q52" i="1"/>
  <c r="E17" i="8" s="1"/>
  <c r="D27" i="8"/>
  <c r="AA52" i="2"/>
  <c r="AA53" i="2" s="1"/>
  <c r="AA52" i="1"/>
  <c r="E27" i="8" s="1"/>
  <c r="B52" i="1"/>
  <c r="C52" i="1"/>
  <c r="E3" i="8" s="1"/>
  <c r="C52" i="2"/>
  <c r="C53" i="2" s="1"/>
  <c r="D52" i="1"/>
  <c r="E4" i="8" s="1"/>
  <c r="D52" i="2"/>
  <c r="D53" i="2" s="1"/>
  <c r="E52" i="1"/>
  <c r="E5" i="8" s="1"/>
  <c r="E52" i="2"/>
  <c r="E53" i="2" s="1"/>
  <c r="F52" i="1"/>
  <c r="E6" i="8" s="1"/>
  <c r="F52" i="2"/>
  <c r="F53" i="2" s="1"/>
  <c r="G52" i="1"/>
  <c r="D7" i="8"/>
  <c r="G52" i="2"/>
  <c r="G53" i="2" s="1"/>
  <c r="H52" i="1"/>
  <c r="E8" i="8" s="1"/>
  <c r="H52" i="2"/>
  <c r="H53" i="2" s="1"/>
  <c r="I52" i="1"/>
  <c r="E9" i="8" s="1"/>
  <c r="I52" i="2"/>
  <c r="I53" i="2" s="1"/>
  <c r="J52" i="1"/>
  <c r="E10" i="8" s="1"/>
  <c r="D10" i="8"/>
  <c r="J52" i="2"/>
  <c r="J53" i="2" s="1"/>
  <c r="K52" i="1"/>
  <c r="E11" i="8" s="1"/>
  <c r="K52" i="2"/>
  <c r="K53" i="2" s="1"/>
  <c r="L52" i="1"/>
  <c r="E12" i="8" s="1"/>
  <c r="L52" i="2"/>
  <c r="L53" i="2" s="1"/>
  <c r="M52" i="1"/>
  <c r="E13" i="8" s="1"/>
  <c r="M52" i="2"/>
  <c r="M53" i="2" s="1"/>
  <c r="N52" i="1"/>
  <c r="E14" i="8" s="1"/>
  <c r="N52" i="2"/>
  <c r="N53" i="2" s="1"/>
  <c r="O52" i="1"/>
  <c r="E15" i="8" s="1"/>
  <c r="O52" i="2"/>
  <c r="O53" i="2" s="1"/>
  <c r="P52" i="1"/>
  <c r="E16" i="8" s="1"/>
  <c r="P52" i="2"/>
  <c r="P53" i="2" s="1"/>
  <c r="U52" i="1"/>
  <c r="U52" i="2"/>
  <c r="U53" i="2" s="1"/>
  <c r="V52" i="1"/>
  <c r="E22" i="8" s="1"/>
  <c r="D22" i="8"/>
  <c r="V52" i="2"/>
  <c r="V53" i="2" s="1"/>
  <c r="W52" i="1"/>
  <c r="E23" i="8" s="1"/>
  <c r="W52" i="2"/>
  <c r="W53" i="2" s="1"/>
  <c r="X52" i="1"/>
  <c r="E24" i="8" s="1"/>
  <c r="D24" i="8"/>
  <c r="X52" i="2"/>
  <c r="X53" i="2" s="1"/>
  <c r="Y52" i="1"/>
  <c r="E25" i="8" s="1"/>
  <c r="D25" i="8"/>
  <c r="Y52" i="2"/>
  <c r="Y53" i="2" s="1"/>
  <c r="Z52" i="1"/>
  <c r="E26" i="8" s="1"/>
  <c r="D26" i="8"/>
  <c r="Z52" i="2"/>
  <c r="Z53" i="2" s="1"/>
  <c r="AB52" i="1"/>
  <c r="E28" i="8" s="1"/>
  <c r="D28" i="8"/>
  <c r="AB52" i="2"/>
  <c r="AB53" i="2" s="1"/>
  <c r="AC52" i="1"/>
  <c r="E29" i="8" s="1"/>
  <c r="D29" i="8"/>
  <c r="AC52" i="2"/>
  <c r="AC53" i="2" s="1"/>
  <c r="AD52" i="1"/>
  <c r="E30" i="8" s="1"/>
  <c r="D30" i="8"/>
  <c r="AD52" i="2"/>
  <c r="AD53" i="2" s="1"/>
  <c r="AE52" i="1"/>
  <c r="E31" i="8" s="1"/>
  <c r="D31" i="8"/>
  <c r="AE52" i="2"/>
  <c r="AE53" i="2" s="1"/>
  <c r="AF52" i="1"/>
  <c r="D32" i="8"/>
  <c r="AF52" i="2"/>
  <c r="AF53" i="2" s="1"/>
  <c r="AG52" i="1"/>
  <c r="E33" i="8" s="1"/>
  <c r="AG52" i="2"/>
  <c r="AG53" i="2" s="1"/>
  <c r="AH52" i="1"/>
  <c r="D34" i="8"/>
  <c r="AH52" i="2"/>
  <c r="AH53" i="2" s="1"/>
  <c r="AI52" i="1"/>
  <c r="D35" i="8"/>
  <c r="AI52" i="2"/>
  <c r="AI53" i="2" s="1"/>
  <c r="AJ52" i="1"/>
  <c r="D36" i="8"/>
  <c r="AJ52" i="2"/>
  <c r="AJ53" i="2" s="1"/>
  <c r="AK52" i="1"/>
  <c r="AK52" i="2"/>
  <c r="AK53" i="2" s="1"/>
  <c r="AL52" i="1"/>
  <c r="E38" i="8" s="1"/>
  <c r="D38" i="8"/>
  <c r="AL52" i="2"/>
  <c r="AL53" i="2" s="1"/>
  <c r="AM52" i="1"/>
  <c r="E39" i="8" s="1"/>
  <c r="D39" i="8"/>
  <c r="AM52" i="2"/>
  <c r="AM53" i="2" s="1"/>
  <c r="AN52" i="1"/>
  <c r="E40" i="8" s="1"/>
  <c r="AN52" i="2"/>
  <c r="AN53" i="2" s="1"/>
  <c r="AO52" i="1"/>
  <c r="D41" i="8"/>
  <c r="AO52" i="2"/>
  <c r="AO53" i="2" s="1"/>
  <c r="AP52" i="1"/>
  <c r="AP53" i="1" s="1"/>
  <c r="D42" i="8"/>
  <c r="AP52" i="2"/>
  <c r="AP53" i="2" s="1"/>
  <c r="AQ52" i="1"/>
  <c r="AQ53" i="1" s="1"/>
  <c r="D43" i="8"/>
  <c r="AQ52" i="2"/>
  <c r="AQ53" i="2" s="1"/>
  <c r="C27" i="6" l="1"/>
  <c r="D27" i="6" s="1"/>
  <c r="C27" i="5"/>
  <c r="D27" i="5" s="1"/>
  <c r="C31" i="6"/>
  <c r="D31" i="6" s="1"/>
  <c r="C31" i="5"/>
  <c r="D31" i="5" s="1"/>
  <c r="C37" i="5"/>
  <c r="D37" i="5" s="1"/>
  <c r="C37" i="6"/>
  <c r="D37" i="6" s="1"/>
  <c r="C41" i="5"/>
  <c r="D41" i="5" s="1"/>
  <c r="C41" i="6"/>
  <c r="D41" i="6" s="1"/>
  <c r="C45" i="5"/>
  <c r="D45" i="5" s="1"/>
  <c r="C45" i="6"/>
  <c r="D45" i="6" s="1"/>
  <c r="C49" i="5"/>
  <c r="D49" i="5" s="1"/>
  <c r="C49" i="6"/>
  <c r="D49" i="6" s="1"/>
  <c r="E41" i="8"/>
  <c r="G41" i="8" s="1"/>
  <c r="AO53" i="1"/>
  <c r="C28" i="5"/>
  <c r="D28" i="5" s="1"/>
  <c r="C28" i="6"/>
  <c r="D28" i="6" s="1"/>
  <c r="C32" i="5"/>
  <c r="D32" i="5" s="1"/>
  <c r="C32" i="6"/>
  <c r="D32" i="6" s="1"/>
  <c r="C38" i="6"/>
  <c r="D38" i="6" s="1"/>
  <c r="C38" i="5"/>
  <c r="D38" i="5" s="1"/>
  <c r="C42" i="6"/>
  <c r="D42" i="6" s="1"/>
  <c r="C42" i="5"/>
  <c r="D42" i="5" s="1"/>
  <c r="C46" i="6"/>
  <c r="C46" i="5"/>
  <c r="C50" i="6"/>
  <c r="D50" i="6" s="1"/>
  <c r="C50" i="5"/>
  <c r="D50" i="5" s="1"/>
  <c r="C25" i="5"/>
  <c r="D25" i="5" s="1"/>
  <c r="C25" i="6"/>
  <c r="D25" i="6" s="1"/>
  <c r="C29" i="5"/>
  <c r="D29" i="5" s="1"/>
  <c r="C29" i="6"/>
  <c r="D29" i="6" s="1"/>
  <c r="C33" i="5"/>
  <c r="D33" i="5" s="1"/>
  <c r="C33" i="6"/>
  <c r="D33" i="6" s="1"/>
  <c r="C39" i="6"/>
  <c r="D39" i="6" s="1"/>
  <c r="C39" i="5"/>
  <c r="D39" i="5" s="1"/>
  <c r="C43" i="6"/>
  <c r="D43" i="6" s="1"/>
  <c r="C43" i="5"/>
  <c r="D43" i="5" s="1"/>
  <c r="C47" i="6"/>
  <c r="C47" i="5"/>
  <c r="E7" i="8"/>
  <c r="G7" i="8" s="1"/>
  <c r="G53" i="1"/>
  <c r="C26" i="6"/>
  <c r="D26" i="6" s="1"/>
  <c r="C26" i="5"/>
  <c r="D26" i="5" s="1"/>
  <c r="C30" i="6"/>
  <c r="D30" i="6" s="1"/>
  <c r="C30" i="5"/>
  <c r="D30" i="5" s="1"/>
  <c r="C34" i="5"/>
  <c r="D34" i="5" s="1"/>
  <c r="C34" i="6"/>
  <c r="D34" i="6" s="1"/>
  <c r="C40" i="5"/>
  <c r="D40" i="5" s="1"/>
  <c r="C40" i="6"/>
  <c r="D40" i="6" s="1"/>
  <c r="C44" i="5"/>
  <c r="D44" i="5" s="1"/>
  <c r="C44" i="6"/>
  <c r="D44" i="6" s="1"/>
  <c r="C48" i="6"/>
  <c r="D48" i="6" s="1"/>
  <c r="C48" i="5"/>
  <c r="D48" i="5" s="1"/>
  <c r="F37" i="8"/>
  <c r="G27" i="8"/>
  <c r="G20" i="8"/>
  <c r="C13" i="5"/>
  <c r="D13" i="5" s="1"/>
  <c r="C13" i="6"/>
  <c r="D13" i="6" s="1"/>
  <c r="G29" i="8"/>
  <c r="G24" i="8"/>
  <c r="C10" i="6"/>
  <c r="D10" i="6" s="1"/>
  <c r="C14" i="6"/>
  <c r="D14" i="6" s="1"/>
  <c r="C14" i="5"/>
  <c r="D14" i="5" s="1"/>
  <c r="C18" i="5"/>
  <c r="D18" i="5" s="1"/>
  <c r="C18" i="6"/>
  <c r="D18" i="6" s="1"/>
  <c r="C23" i="6"/>
  <c r="D23" i="6" s="1"/>
  <c r="C23" i="5"/>
  <c r="D23" i="5" s="1"/>
  <c r="C7" i="5"/>
  <c r="D7" i="5" s="1"/>
  <c r="C7" i="6"/>
  <c r="D7" i="6" s="1"/>
  <c r="E35" i="8"/>
  <c r="AI53" i="1"/>
  <c r="C17" i="5"/>
  <c r="D17" i="5" s="1"/>
  <c r="C17" i="6"/>
  <c r="D17" i="6" s="1"/>
  <c r="G25" i="8"/>
  <c r="G22" i="8"/>
  <c r="C11" i="6"/>
  <c r="D11" i="6" s="1"/>
  <c r="C15" i="6"/>
  <c r="D15" i="6" s="1"/>
  <c r="C15" i="5"/>
  <c r="D15" i="5" s="1"/>
  <c r="C19" i="6"/>
  <c r="D19" i="6" s="1"/>
  <c r="C19" i="5"/>
  <c r="D19" i="5" s="1"/>
  <c r="C24" i="6"/>
  <c r="D24" i="6" s="1"/>
  <c r="C8" i="6"/>
  <c r="D8" i="6" s="1"/>
  <c r="C8" i="5"/>
  <c r="D8" i="5" s="1"/>
  <c r="G39" i="8"/>
  <c r="G28" i="8"/>
  <c r="C6" i="5"/>
  <c r="D6" i="5" s="1"/>
  <c r="C6" i="6"/>
  <c r="D6" i="6" s="1"/>
  <c r="C21" i="5"/>
  <c r="D21" i="5" s="1"/>
  <c r="C21" i="6"/>
  <c r="D21" i="6" s="1"/>
  <c r="G38" i="8"/>
  <c r="E34" i="8"/>
  <c r="AH53" i="1"/>
  <c r="G26" i="8"/>
  <c r="G10" i="8"/>
  <c r="C5" i="6"/>
  <c r="D5" i="6" s="1"/>
  <c r="C5" i="5"/>
  <c r="D5" i="5" s="1"/>
  <c r="C12" i="6"/>
  <c r="D12" i="6" s="1"/>
  <c r="C16" i="6"/>
  <c r="D16" i="6" s="1"/>
  <c r="C16" i="5"/>
  <c r="D16" i="5" s="1"/>
  <c r="C20" i="6"/>
  <c r="D20" i="6" s="1"/>
  <c r="C20" i="5"/>
  <c r="D20" i="5" s="1"/>
  <c r="C9" i="5"/>
  <c r="D9" i="5" s="1"/>
  <c r="C9" i="6"/>
  <c r="D9" i="6" s="1"/>
  <c r="G30" i="8"/>
  <c r="G31" i="8"/>
  <c r="AR51" i="3"/>
  <c r="F3" i="8"/>
  <c r="F42" i="8"/>
  <c r="H42" i="8" s="1"/>
  <c r="F11" i="8"/>
  <c r="F28" i="8"/>
  <c r="H28" i="8" s="1"/>
  <c r="F22" i="8"/>
  <c r="H22" i="8" s="1"/>
  <c r="F21" i="8"/>
  <c r="F27" i="8"/>
  <c r="H27" i="8" s="1"/>
  <c r="E2" i="8"/>
  <c r="G2" i="8" s="1"/>
  <c r="B53" i="1"/>
  <c r="E42" i="8"/>
  <c r="E37" i="8"/>
  <c r="AK53" i="1"/>
  <c r="E36" i="8"/>
  <c r="AJ53" i="1"/>
  <c r="F7" i="8"/>
  <c r="H7" i="8" s="1"/>
  <c r="AA53" i="1"/>
  <c r="F43" i="8"/>
  <c r="H43" i="8" s="1"/>
  <c r="P53" i="1"/>
  <c r="E53" i="1"/>
  <c r="AF53" i="1"/>
  <c r="F26" i="8"/>
  <c r="H26" i="8" s="1"/>
  <c r="AC53" i="1"/>
  <c r="F41" i="8"/>
  <c r="H41" i="8" s="1"/>
  <c r="F29" i="8"/>
  <c r="H29" i="8" s="1"/>
  <c r="F25" i="8"/>
  <c r="H25" i="8" s="1"/>
  <c r="F40" i="8"/>
  <c r="F32" i="8"/>
  <c r="H32" i="8" s="1"/>
  <c r="F30" i="8"/>
  <c r="H30" i="8" s="1"/>
  <c r="Y53" i="1"/>
  <c r="AN53" i="1"/>
  <c r="AG53" i="1"/>
  <c r="E32" i="8"/>
  <c r="L53" i="1"/>
  <c r="F10" i="8"/>
  <c r="H10" i="8" s="1"/>
  <c r="I53" i="1"/>
  <c r="AL53" i="1"/>
  <c r="C53" i="1"/>
  <c r="D23" i="8"/>
  <c r="G23" i="8" s="1"/>
  <c r="D17" i="8"/>
  <c r="G17" i="8" s="1"/>
  <c r="D16" i="8"/>
  <c r="G16" i="8" s="1"/>
  <c r="D15" i="8"/>
  <c r="G15" i="8" s="1"/>
  <c r="D13" i="8"/>
  <c r="G13" i="8" s="1"/>
  <c r="D12" i="8"/>
  <c r="G12" i="8" s="1"/>
  <c r="D9" i="8"/>
  <c r="G9" i="8" s="1"/>
  <c r="D6" i="8"/>
  <c r="G6" i="8" s="1"/>
  <c r="D5" i="8"/>
  <c r="G5" i="8" s="1"/>
  <c r="D4" i="8"/>
  <c r="G4" i="8" s="1"/>
  <c r="D21" i="8"/>
  <c r="D19" i="8"/>
  <c r="G19" i="8" s="1"/>
  <c r="D18" i="8"/>
  <c r="G18" i="8" s="1"/>
  <c r="D11" i="8"/>
  <c r="G11" i="8" s="1"/>
  <c r="D8" i="8"/>
  <c r="G8" i="8" s="1"/>
  <c r="H53" i="1"/>
  <c r="D33" i="8"/>
  <c r="G33" i="8" s="1"/>
  <c r="F34" i="8"/>
  <c r="H34" i="8" s="1"/>
  <c r="F6" i="8"/>
  <c r="S53" i="1"/>
  <c r="D2" i="6"/>
  <c r="D2" i="5"/>
  <c r="F24" i="8"/>
  <c r="H24" i="8" s="1"/>
  <c r="F12" i="8"/>
  <c r="F38" i="8"/>
  <c r="H38" i="8" s="1"/>
  <c r="F35" i="8"/>
  <c r="H35" i="8" s="1"/>
  <c r="F23" i="8"/>
  <c r="F20" i="8"/>
  <c r="H20" i="8" s="1"/>
  <c r="F19" i="8"/>
  <c r="F18" i="8"/>
  <c r="F16" i="8"/>
  <c r="F15" i="8"/>
  <c r="F14" i="8"/>
  <c r="F13" i="8"/>
  <c r="F9" i="8"/>
  <c r="F8" i="8"/>
  <c r="F5" i="8"/>
  <c r="F4" i="8"/>
  <c r="AD53" i="1"/>
  <c r="N53" i="1"/>
  <c r="D22" i="6"/>
  <c r="F53" i="1"/>
  <c r="D53" i="1"/>
  <c r="X53" i="1"/>
  <c r="W53" i="1"/>
  <c r="J53" i="1"/>
  <c r="AB53" i="1"/>
  <c r="T53" i="1"/>
  <c r="D37" i="8"/>
  <c r="D14" i="8"/>
  <c r="G14" i="8" s="1"/>
  <c r="D3" i="8"/>
  <c r="G3" i="8" s="1"/>
  <c r="D40" i="8"/>
  <c r="G40" i="8" s="1"/>
  <c r="U53" i="1"/>
  <c r="AE53" i="1"/>
  <c r="O53" i="1"/>
  <c r="Q53" i="1"/>
  <c r="AR52" i="2"/>
  <c r="B51" i="5"/>
  <c r="F36" i="8"/>
  <c r="H36" i="8" s="1"/>
  <c r="F33" i="8"/>
  <c r="F2" i="8"/>
  <c r="F17" i="8"/>
  <c r="F39" i="8"/>
  <c r="H39" i="8" s="1"/>
  <c r="F31" i="8"/>
  <c r="H31" i="8" s="1"/>
  <c r="AR52" i="1"/>
  <c r="B51" i="6"/>
  <c r="R53" i="1"/>
  <c r="M53" i="1"/>
  <c r="E43" i="8"/>
  <c r="AM53" i="1"/>
  <c r="Z53" i="1"/>
  <c r="E21" i="8"/>
  <c r="K53" i="1"/>
  <c r="V53" i="1"/>
  <c r="AR53" i="1" l="1"/>
  <c r="H37" i="8"/>
  <c r="H6" i="8"/>
  <c r="H15" i="8"/>
  <c r="H12" i="8"/>
  <c r="H8" i="8"/>
  <c r="H33" i="8"/>
  <c r="H23" i="8"/>
  <c r="H19" i="8"/>
  <c r="H5" i="8"/>
  <c r="C51" i="6"/>
  <c r="D51" i="6" s="1"/>
  <c r="H18" i="8"/>
  <c r="H13" i="8"/>
  <c r="I11" i="8"/>
  <c r="AR53" i="2"/>
  <c r="I38" i="8"/>
  <c r="I24" i="8"/>
  <c r="H17" i="8"/>
  <c r="H9" i="8"/>
  <c r="H16" i="8"/>
  <c r="G36" i="8"/>
  <c r="I36" i="8"/>
  <c r="G42" i="8"/>
  <c r="I42" i="8"/>
  <c r="H21" i="8"/>
  <c r="I31" i="8"/>
  <c r="I23" i="8"/>
  <c r="I18" i="8"/>
  <c r="I5" i="8"/>
  <c r="I25" i="8"/>
  <c r="C51" i="5"/>
  <c r="D51" i="5" s="1"/>
  <c r="I9" i="8"/>
  <c r="I29" i="8"/>
  <c r="I27" i="8"/>
  <c r="G32" i="8"/>
  <c r="I32" i="8"/>
  <c r="H11" i="8"/>
  <c r="I4" i="8"/>
  <c r="G43" i="8"/>
  <c r="I43" i="8"/>
  <c r="H4" i="8"/>
  <c r="H40" i="8"/>
  <c r="H3" i="8"/>
  <c r="I8" i="8"/>
  <c r="I34" i="8"/>
  <c r="G34" i="8"/>
  <c r="I41" i="8"/>
  <c r="I28" i="8"/>
  <c r="I12" i="8"/>
  <c r="I16" i="8"/>
  <c r="G35" i="8"/>
  <c r="I35" i="8"/>
  <c r="I20" i="8"/>
  <c r="G21" i="8"/>
  <c r="I21" i="8"/>
  <c r="H14" i="8"/>
  <c r="G37" i="8"/>
  <c r="I37" i="8"/>
  <c r="I30" i="8"/>
  <c r="I19" i="8"/>
  <c r="I10" i="8"/>
  <c r="I26" i="8"/>
  <c r="I40" i="8"/>
  <c r="I6" i="8"/>
  <c r="I39" i="8"/>
  <c r="I3" i="8"/>
  <c r="I7" i="8"/>
  <c r="I14" i="8"/>
  <c r="I22" i="8"/>
  <c r="I33" i="8"/>
  <c r="I13" i="8"/>
  <c r="I17" i="8"/>
  <c r="I15" i="8"/>
  <c r="I2" i="8"/>
  <c r="H2" i="8"/>
  <c r="E44" i="8"/>
  <c r="D44" i="8"/>
  <c r="F44" i="8"/>
  <c r="H44" i="8" l="1"/>
  <c r="G44" i="8"/>
  <c r="I44" i="8"/>
</calcChain>
</file>

<file path=xl/sharedStrings.xml><?xml version="1.0" encoding="utf-8"?>
<sst xmlns="http://schemas.openxmlformats.org/spreadsheetml/2006/main" count="388" uniqueCount="82">
  <si>
    <t>DATE</t>
  </si>
  <si>
    <t># HUNTERS</t>
  </si>
  <si>
    <t># DUCKS</t>
  </si>
  <si>
    <t>DUCKS/HUNTER</t>
  </si>
  <si>
    <t># GEESE</t>
  </si>
  <si>
    <t>GEESE/HUNTER</t>
  </si>
  <si>
    <t>GRAND TOTAL</t>
  </si>
  <si>
    <t>BLIND #</t>
  </si>
  <si>
    <t>C5</t>
  </si>
  <si>
    <t>C3</t>
  </si>
  <si>
    <t>C2</t>
  </si>
  <si>
    <t>C1</t>
  </si>
  <si>
    <t>C4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</si>
  <si>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</si>
  <si>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</si>
  <si>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</si>
  <si>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</si>
  <si>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</si>
  <si>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</si>
  <si>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</si>
  <si>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</si>
  <si>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</si>
  <si>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</si>
  <si>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</si>
  <si>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</si>
  <si>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</si>
  <si>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</si>
  <si>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</si>
  <si>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</si>
  <si>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</si>
  <si>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</si>
  <si>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</si>
  <si>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</si>
  <si>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</si>
  <si>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</si>
  <si>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</si>
  <si>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</si>
  <si>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</si>
  <si>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</si>
  <si>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</si>
  <si>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</si>
  <si>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</si>
  <si>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</si>
  <si>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</si>
  <si>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</si>
  <si>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</si>
  <si>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</si>
  <si>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Not Hunted</t>
  </si>
  <si>
    <t>Youth Hunt</t>
  </si>
  <si>
    <t>TOTAL</t>
  </si>
  <si>
    <t>Slough</t>
  </si>
  <si>
    <t>River</t>
  </si>
  <si>
    <t>Pond</t>
  </si>
  <si>
    <t>Field</t>
  </si>
  <si>
    <t>Desert</t>
  </si>
  <si>
    <t>East Slough</t>
  </si>
  <si>
    <t>West Slough</t>
  </si>
  <si>
    <t>North River</t>
  </si>
  <si>
    <t>North Pond</t>
  </si>
  <si>
    <t>East River</t>
  </si>
  <si>
    <t>West River</t>
  </si>
  <si>
    <t>East Desert</t>
  </si>
  <si>
    <t>West Desert</t>
  </si>
  <si>
    <t>N/A</t>
  </si>
  <si>
    <t>Goose Closed</t>
  </si>
  <si>
    <t>TOTAL DUCKS/BLIND</t>
  </si>
  <si>
    <t>AVG. DUCKS/HUNTER</t>
  </si>
  <si>
    <t>TOTAL GEESE/BLIND</t>
  </si>
  <si>
    <t>AVG. GEESE/HUNTER</t>
  </si>
  <si>
    <t>HUNTERS/BLIND</t>
  </si>
  <si>
    <t>LOCATION</t>
  </si>
  <si>
    <t>SUBLOCATION</t>
  </si>
  <si>
    <t>TOTAL HUNTERS</t>
  </si>
  <si>
    <t>TOTAL DUCKS</t>
  </si>
  <si>
    <t>TOTAL GEESE</t>
  </si>
  <si>
    <t>BIRDS/HUNTER</t>
  </si>
  <si>
    <t>O1</t>
  </si>
  <si>
    <t>O2</t>
  </si>
  <si>
    <t>O3</t>
  </si>
  <si>
    <t>O4</t>
  </si>
  <si>
    <t>?</t>
  </si>
  <si>
    <t>Shutdown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</si>
</sst>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15" fontId="1" fillId="0" borderId="7" xfId="0" applyNumberFormat="1" applyFont="1" applyBorder="1" applyAlignment="1">
      <alignment horizontal="center"/>
    </xf>
    <xf numFmtId="49" fontId="1" fillId="0" borderId="9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3" fillId="0" borderId="0" xfId="0" applyFont="1" applyFill="1"/>
    <xf numFmtId="0" fontId="1" fillId="0" borderId="0" xfId="0" applyFont="1"/>
    <xf numFmtId="1" fontId="1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3" fontId="1" fillId="0" borderId="1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3" fillId="0" borderId="2" xfId="0" quotePrefix="1" applyNumberFormat="1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4" fontId="3" fillId="6" borderId="3" xfId="0" applyNumberFormat="1" applyFont="1" applyFill="1" applyBorder="1" applyAlignment="1">
      <alignment horizontal="center"/>
    </xf>
    <xf numFmtId="3" fontId="3" fillId="6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U54"/>
  <sheetViews>
    <sheetView zoomScaleNormal="100" workbookViewId="0">
      <pane ySplit="1" topLeftCell="A23" activePane="bottomLeft" state="frozen"/>
      <selection pane="bottomLeft" activeCell="AS2" sqref="AS2"/>
    </sheetView>
  </sheetViews>
  <sheetFormatPr defaultRowHeight="15" customHeight="1" x14ac:dyDescent="0.2"/>
  <cols>
    <col min="1" max="1" width="20.7109375" style="6" customWidth="1"/>
    <col min="2" max="43" width="4.7109375" style="6" customWidth="1"/>
    <col min="44" max="44" width="10.7109375" style="69" customWidth="1"/>
    <col min="45" max="45" width="5.7109375" style="6" customWidth="1"/>
    <col min="46" max="46" width="4.7109375" style="6" customWidth="1"/>
    <col min="47" max="47" width="15.7109375" style="6" customWidth="1"/>
    <col min="48" max="16384" width="9.140625" style="6"/>
  </cols>
  <sheetData>
    <row r="1" spans="1:47" s="2" customFormat="1" ht="15" customHeight="1" x14ac:dyDescent="0.2">
      <c r="A1" s="12" t="s">
        <v>0</v>
      </c>
      <c r="B1" s="13" t="s">
        <v>24</v>
      </c>
      <c r="C1" s="13" t="s">
        <v>25</v>
      </c>
      <c r="D1" s="13" t="s">
        <v>26</v>
      </c>
      <c r="E1" s="13" t="s">
        <v>27</v>
      </c>
      <c r="F1" s="13" t="s">
        <v>46</v>
      </c>
      <c r="G1" s="13" t="s">
        <v>11</v>
      </c>
      <c r="H1" s="13" t="s">
        <v>10</v>
      </c>
      <c r="I1" s="13" t="s">
        <v>9</v>
      </c>
      <c r="J1" s="13" t="s">
        <v>12</v>
      </c>
      <c r="K1" s="13" t="s">
        <v>28</v>
      </c>
      <c r="L1" s="13" t="s">
        <v>29</v>
      </c>
      <c r="M1" s="13" t="s">
        <v>30</v>
      </c>
      <c r="N1" s="13" t="s">
        <v>31</v>
      </c>
      <c r="O1" s="13" t="s">
        <v>32</v>
      </c>
      <c r="P1" s="13" t="s">
        <v>33</v>
      </c>
      <c r="Q1" s="13" t="s">
        <v>76</v>
      </c>
      <c r="R1" s="13" t="s">
        <v>77</v>
      </c>
      <c r="S1" s="13" t="s">
        <v>78</v>
      </c>
      <c r="T1" s="13" t="s">
        <v>79</v>
      </c>
      <c r="U1" s="13" t="s">
        <v>13</v>
      </c>
      <c r="V1" s="13" t="s">
        <v>14</v>
      </c>
      <c r="W1" s="13" t="s">
        <v>15</v>
      </c>
      <c r="X1" s="13" t="s">
        <v>16</v>
      </c>
      <c r="Y1" s="13" t="s">
        <v>17</v>
      </c>
      <c r="Z1" s="13" t="s">
        <v>18</v>
      </c>
      <c r="AA1" s="13" t="s">
        <v>19</v>
      </c>
      <c r="AB1" s="13" t="s">
        <v>20</v>
      </c>
      <c r="AC1" s="13" t="s">
        <v>21</v>
      </c>
      <c r="AD1" s="13" t="s">
        <v>22</v>
      </c>
      <c r="AE1" s="13" t="s">
        <v>23</v>
      </c>
      <c r="AF1" s="13" t="s">
        <v>34</v>
      </c>
      <c r="AG1" s="13" t="s">
        <v>35</v>
      </c>
      <c r="AH1" s="13" t="s">
        <v>36</v>
      </c>
      <c r="AI1" s="13" t="s">
        <v>37</v>
      </c>
      <c r="AJ1" s="13" t="s">
        <v>38</v>
      </c>
      <c r="AK1" s="13" t="s">
        <v>39</v>
      </c>
      <c r="AL1" s="13" t="s">
        <v>40</v>
      </c>
      <c r="AM1" s="13" t="s">
        <v>41</v>
      </c>
      <c r="AN1" s="13" t="s">
        <v>42</v>
      </c>
      <c r="AO1" s="13" t="s">
        <v>43</v>
      </c>
      <c r="AP1" s="13" t="s">
        <v>44</v>
      </c>
      <c r="AQ1" s="13" t="s">
        <v>45</v>
      </c>
      <c r="AR1" s="14" t="s">
        <v>49</v>
      </c>
    </row>
    <row r="2" spans="1:47" ht="15" customHeight="1" x14ac:dyDescent="0.2">
      <c r="A2" s="45">
        <v>43022</v>
      </c>
      <c r="B2" s="75"/>
      <c r="C2" s="21">
        <v>9</v>
      </c>
      <c r="D2" s="21">
        <v>12</v>
      </c>
      <c r="E2" s="21">
        <v>10</v>
      </c>
      <c r="F2" s="21">
        <v>8</v>
      </c>
      <c r="G2" s="75"/>
      <c r="H2" s="21">
        <v>3</v>
      </c>
      <c r="I2" s="21">
        <v>2</v>
      </c>
      <c r="J2" s="21"/>
      <c r="K2" s="21">
        <v>5</v>
      </c>
      <c r="L2" s="21">
        <v>5</v>
      </c>
      <c r="M2" s="21">
        <v>14</v>
      </c>
      <c r="N2" s="21">
        <v>7</v>
      </c>
      <c r="O2" s="21">
        <v>5</v>
      </c>
      <c r="P2" s="21">
        <v>5</v>
      </c>
      <c r="Q2" s="21">
        <v>1</v>
      </c>
      <c r="R2" s="21">
        <v>8</v>
      </c>
      <c r="S2" s="21">
        <v>6</v>
      </c>
      <c r="T2" s="75"/>
      <c r="U2" s="21">
        <v>8</v>
      </c>
      <c r="V2" s="75"/>
      <c r="W2" s="21">
        <v>1</v>
      </c>
      <c r="X2" s="21">
        <v>13</v>
      </c>
      <c r="Y2" s="75"/>
      <c r="Z2" s="75"/>
      <c r="AA2" s="75"/>
      <c r="AB2" s="75"/>
      <c r="AC2" s="21">
        <v>6</v>
      </c>
      <c r="AD2" s="21">
        <v>4</v>
      </c>
      <c r="AE2" s="75"/>
      <c r="AF2" s="75"/>
      <c r="AG2" s="75"/>
      <c r="AH2" s="75"/>
      <c r="AI2" s="75"/>
      <c r="AJ2" s="21">
        <v>0</v>
      </c>
      <c r="AK2" s="21">
        <v>0</v>
      </c>
      <c r="AL2" s="21">
        <v>0</v>
      </c>
      <c r="AM2" s="21">
        <v>0</v>
      </c>
      <c r="AN2" s="75"/>
      <c r="AO2" s="75"/>
      <c r="AP2" s="75"/>
      <c r="AQ2" s="75"/>
      <c r="AR2" s="68">
        <f t="shared" ref="AR2:AR35" si="0">SUM(B2:AQ2)</f>
        <v>132</v>
      </c>
    </row>
    <row r="3" spans="1:47" ht="15" customHeight="1" x14ac:dyDescent="0.2">
      <c r="A3" s="45">
        <v>43023</v>
      </c>
      <c r="B3" s="75"/>
      <c r="C3" s="21">
        <v>3</v>
      </c>
      <c r="D3" s="21">
        <v>5</v>
      </c>
      <c r="E3" s="21">
        <v>1</v>
      </c>
      <c r="F3" s="21">
        <v>3</v>
      </c>
      <c r="G3" s="75"/>
      <c r="H3" s="75"/>
      <c r="I3" s="75"/>
      <c r="J3" s="75"/>
      <c r="K3" s="75"/>
      <c r="L3" s="75"/>
      <c r="M3" s="21">
        <v>5</v>
      </c>
      <c r="N3" s="21">
        <v>9</v>
      </c>
      <c r="O3" s="75"/>
      <c r="P3" s="75"/>
      <c r="Q3" s="75"/>
      <c r="R3" s="21">
        <v>5</v>
      </c>
      <c r="S3" s="21">
        <v>10</v>
      </c>
      <c r="T3" s="75"/>
      <c r="U3" s="21">
        <v>5</v>
      </c>
      <c r="V3" s="75"/>
      <c r="W3" s="21">
        <v>1</v>
      </c>
      <c r="X3" s="21">
        <v>10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21">
        <v>0</v>
      </c>
      <c r="AL3" s="21">
        <v>1</v>
      </c>
      <c r="AM3" s="75"/>
      <c r="AN3" s="75"/>
      <c r="AO3" s="75"/>
      <c r="AP3" s="75"/>
      <c r="AQ3" s="75"/>
      <c r="AR3" s="68">
        <f t="shared" si="0"/>
        <v>58</v>
      </c>
      <c r="AT3" s="3"/>
      <c r="AU3" s="4" t="s">
        <v>47</v>
      </c>
    </row>
    <row r="4" spans="1:47" ht="15" customHeight="1" x14ac:dyDescent="0.2">
      <c r="A4" s="45">
        <v>43026</v>
      </c>
      <c r="B4" s="75"/>
      <c r="C4" s="21">
        <v>0</v>
      </c>
      <c r="D4" s="21">
        <v>4</v>
      </c>
      <c r="E4" s="21">
        <v>2</v>
      </c>
      <c r="F4" s="75"/>
      <c r="G4" s="75"/>
      <c r="H4" s="75"/>
      <c r="I4" s="75"/>
      <c r="J4" s="75"/>
      <c r="K4" s="75"/>
      <c r="L4" s="75"/>
      <c r="M4" s="21">
        <v>1</v>
      </c>
      <c r="N4" s="21">
        <v>0</v>
      </c>
      <c r="O4" s="75"/>
      <c r="P4" s="75"/>
      <c r="Q4" s="75"/>
      <c r="R4" s="21">
        <v>6</v>
      </c>
      <c r="S4" s="21">
        <v>3</v>
      </c>
      <c r="T4" s="75"/>
      <c r="U4" s="21">
        <v>2</v>
      </c>
      <c r="V4" s="75"/>
      <c r="W4" s="21">
        <v>0</v>
      </c>
      <c r="X4" s="21">
        <v>1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21">
        <v>0</v>
      </c>
      <c r="AN4" s="75"/>
      <c r="AO4" s="75"/>
      <c r="AP4" s="75"/>
      <c r="AQ4" s="75"/>
      <c r="AR4" s="68">
        <f t="shared" si="0"/>
        <v>19</v>
      </c>
      <c r="AT4" s="5"/>
      <c r="AU4" s="5"/>
    </row>
    <row r="5" spans="1:47" ht="15" customHeight="1" x14ac:dyDescent="0.2">
      <c r="A5" s="45">
        <v>43029</v>
      </c>
      <c r="B5" s="75"/>
      <c r="C5" s="21">
        <v>1</v>
      </c>
      <c r="D5" s="21">
        <v>2</v>
      </c>
      <c r="E5" s="21">
        <v>1</v>
      </c>
      <c r="F5" s="21">
        <v>3</v>
      </c>
      <c r="G5" s="75"/>
      <c r="H5" s="75"/>
      <c r="I5" s="21">
        <v>1</v>
      </c>
      <c r="J5" s="75"/>
      <c r="K5" s="21">
        <v>3</v>
      </c>
      <c r="L5" s="75"/>
      <c r="M5" s="21">
        <v>2</v>
      </c>
      <c r="N5" s="21">
        <v>4</v>
      </c>
      <c r="O5" s="21">
        <v>2</v>
      </c>
      <c r="P5" s="75"/>
      <c r="Q5" s="75"/>
      <c r="R5" s="21">
        <v>1</v>
      </c>
      <c r="S5" s="21">
        <v>5</v>
      </c>
      <c r="T5" s="75"/>
      <c r="U5" s="21">
        <v>0</v>
      </c>
      <c r="V5" s="75"/>
      <c r="W5" s="21">
        <v>0</v>
      </c>
      <c r="X5" s="21">
        <v>1</v>
      </c>
      <c r="Y5" s="21">
        <v>0</v>
      </c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21">
        <v>0</v>
      </c>
      <c r="AK5" s="21">
        <v>0</v>
      </c>
      <c r="AL5" s="21">
        <v>1</v>
      </c>
      <c r="AM5" s="21">
        <v>0</v>
      </c>
      <c r="AN5" s="75"/>
      <c r="AO5" s="75"/>
      <c r="AP5" s="75"/>
      <c r="AQ5" s="75"/>
      <c r="AR5" s="68">
        <f t="shared" si="0"/>
        <v>27</v>
      </c>
      <c r="AT5" s="55"/>
      <c r="AU5" s="4" t="s">
        <v>48</v>
      </c>
    </row>
    <row r="6" spans="1:47" ht="15" customHeight="1" x14ac:dyDescent="0.2">
      <c r="A6" s="45">
        <v>43030</v>
      </c>
      <c r="B6" s="75"/>
      <c r="C6" s="21">
        <v>0</v>
      </c>
      <c r="D6" s="21">
        <v>8</v>
      </c>
      <c r="E6" s="21">
        <v>1</v>
      </c>
      <c r="F6" s="75"/>
      <c r="G6" s="75"/>
      <c r="H6" s="75"/>
      <c r="I6" s="21">
        <v>0</v>
      </c>
      <c r="J6" s="75"/>
      <c r="K6" s="21">
        <v>10</v>
      </c>
      <c r="L6" s="75"/>
      <c r="M6" s="21">
        <v>0</v>
      </c>
      <c r="N6" s="21">
        <v>0</v>
      </c>
      <c r="O6" s="21">
        <v>0</v>
      </c>
      <c r="P6" s="75"/>
      <c r="Q6" s="75"/>
      <c r="R6" s="21">
        <v>6</v>
      </c>
      <c r="S6" s="21">
        <v>21</v>
      </c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21">
        <v>0</v>
      </c>
      <c r="AK6" s="21">
        <v>0</v>
      </c>
      <c r="AL6" s="21">
        <v>0</v>
      </c>
      <c r="AM6" s="75"/>
      <c r="AN6" s="75"/>
      <c r="AO6" s="75"/>
      <c r="AP6" s="75"/>
      <c r="AQ6" s="75"/>
      <c r="AR6" s="68">
        <f t="shared" si="0"/>
        <v>46</v>
      </c>
    </row>
    <row r="7" spans="1:47" ht="15" customHeight="1" x14ac:dyDescent="0.2">
      <c r="A7" s="45">
        <v>43033</v>
      </c>
      <c r="B7" s="75"/>
      <c r="C7" s="53">
        <v>0</v>
      </c>
      <c r="D7" s="53">
        <v>0</v>
      </c>
      <c r="E7" s="53">
        <v>0</v>
      </c>
      <c r="F7" s="76"/>
      <c r="G7" s="75"/>
      <c r="H7" s="76"/>
      <c r="I7" s="53">
        <v>2</v>
      </c>
      <c r="J7" s="75"/>
      <c r="K7" s="21">
        <v>0</v>
      </c>
      <c r="L7" s="75"/>
      <c r="M7" s="53">
        <v>0</v>
      </c>
      <c r="N7" s="53">
        <v>3</v>
      </c>
      <c r="O7" s="75"/>
      <c r="P7" s="75"/>
      <c r="Q7" s="75"/>
      <c r="R7" s="53">
        <v>3</v>
      </c>
      <c r="S7" s="53">
        <v>14</v>
      </c>
      <c r="T7" s="75"/>
      <c r="U7" s="21">
        <v>7</v>
      </c>
      <c r="V7" s="75"/>
      <c r="W7" s="21">
        <v>0</v>
      </c>
      <c r="X7" s="21">
        <v>0</v>
      </c>
      <c r="Y7" s="75"/>
      <c r="Z7" s="75"/>
      <c r="AA7" s="75"/>
      <c r="AB7" s="75"/>
      <c r="AC7" s="75"/>
      <c r="AD7" s="76"/>
      <c r="AE7" s="75"/>
      <c r="AF7" s="75"/>
      <c r="AG7" s="75"/>
      <c r="AH7" s="75"/>
      <c r="AI7" s="75"/>
      <c r="AJ7" s="75"/>
      <c r="AK7" s="75"/>
      <c r="AL7" s="21">
        <v>0</v>
      </c>
      <c r="AM7" s="21">
        <v>0</v>
      </c>
      <c r="AN7" s="75"/>
      <c r="AO7" s="75"/>
      <c r="AP7" s="75"/>
      <c r="AQ7" s="77"/>
      <c r="AR7" s="7">
        <f t="shared" si="0"/>
        <v>29</v>
      </c>
      <c r="AT7" s="84"/>
      <c r="AU7" s="4" t="s">
        <v>81</v>
      </c>
    </row>
    <row r="8" spans="1:47" ht="15" customHeight="1" x14ac:dyDescent="0.2">
      <c r="A8" s="45">
        <v>43036</v>
      </c>
      <c r="B8" s="75"/>
      <c r="C8" s="76"/>
      <c r="D8" s="53">
        <v>0</v>
      </c>
      <c r="E8" s="76"/>
      <c r="F8" s="76"/>
      <c r="G8" s="75"/>
      <c r="H8" s="53">
        <v>1</v>
      </c>
      <c r="I8" s="53">
        <v>1</v>
      </c>
      <c r="J8" s="75"/>
      <c r="K8" s="53">
        <v>0</v>
      </c>
      <c r="L8" s="76"/>
      <c r="M8" s="53">
        <v>0</v>
      </c>
      <c r="N8" s="76"/>
      <c r="O8" s="76"/>
      <c r="P8" s="75"/>
      <c r="Q8" s="53">
        <v>1</v>
      </c>
      <c r="R8" s="53">
        <v>5</v>
      </c>
      <c r="S8" s="53">
        <v>23</v>
      </c>
      <c r="T8" s="75"/>
      <c r="U8" s="53">
        <v>2</v>
      </c>
      <c r="V8" s="75"/>
      <c r="W8" s="53">
        <v>0</v>
      </c>
      <c r="X8" s="21">
        <v>2</v>
      </c>
      <c r="Y8" s="75"/>
      <c r="Z8" s="75"/>
      <c r="AA8" s="75"/>
      <c r="AB8" s="75"/>
      <c r="AC8" s="75"/>
      <c r="AD8" s="76"/>
      <c r="AE8" s="75"/>
      <c r="AF8" s="75"/>
      <c r="AG8" s="75"/>
      <c r="AH8" s="75"/>
      <c r="AI8" s="75"/>
      <c r="AJ8" s="75"/>
      <c r="AK8" s="21">
        <v>0</v>
      </c>
      <c r="AL8" s="21">
        <v>0</v>
      </c>
      <c r="AM8" s="75"/>
      <c r="AN8" s="75"/>
      <c r="AO8" s="21">
        <v>0</v>
      </c>
      <c r="AP8" s="75"/>
      <c r="AQ8" s="77"/>
      <c r="AR8" s="7">
        <f t="shared" si="0"/>
        <v>35</v>
      </c>
    </row>
    <row r="9" spans="1:47" ht="15" customHeight="1" x14ac:dyDescent="0.2">
      <c r="A9" s="45">
        <v>43037</v>
      </c>
      <c r="B9" s="75"/>
      <c r="C9" s="76"/>
      <c r="D9" s="53">
        <v>7</v>
      </c>
      <c r="E9" s="53">
        <v>2</v>
      </c>
      <c r="F9" s="76"/>
      <c r="G9" s="75"/>
      <c r="H9" s="76"/>
      <c r="I9" s="53">
        <v>0</v>
      </c>
      <c r="J9" s="75"/>
      <c r="K9" s="76"/>
      <c r="L9" s="75"/>
      <c r="M9" s="75"/>
      <c r="N9" s="76"/>
      <c r="O9" s="75"/>
      <c r="P9" s="75"/>
      <c r="Q9" s="21">
        <v>1</v>
      </c>
      <c r="R9" s="53">
        <v>8</v>
      </c>
      <c r="S9" s="53">
        <v>4</v>
      </c>
      <c r="T9" s="75"/>
      <c r="U9" s="21">
        <v>2</v>
      </c>
      <c r="V9" s="75"/>
      <c r="W9" s="76"/>
      <c r="X9" s="21">
        <v>0</v>
      </c>
      <c r="Y9" s="75"/>
      <c r="Z9" s="75"/>
      <c r="AA9" s="75"/>
      <c r="AB9" s="75"/>
      <c r="AC9" s="75"/>
      <c r="AD9" s="76"/>
      <c r="AE9" s="76"/>
      <c r="AF9" s="75"/>
      <c r="AG9" s="75"/>
      <c r="AH9" s="75"/>
      <c r="AI9" s="75"/>
      <c r="AJ9" s="75"/>
      <c r="AK9" s="75"/>
      <c r="AL9" s="21">
        <v>0</v>
      </c>
      <c r="AM9" s="21">
        <v>1</v>
      </c>
      <c r="AN9" s="75"/>
      <c r="AO9" s="75"/>
      <c r="AP9" s="75"/>
      <c r="AQ9" s="77"/>
      <c r="AR9" s="7">
        <f t="shared" si="0"/>
        <v>25</v>
      </c>
    </row>
    <row r="10" spans="1:47" ht="15" customHeight="1" x14ac:dyDescent="0.2">
      <c r="A10" s="45">
        <v>43040</v>
      </c>
      <c r="B10" s="75"/>
      <c r="C10" s="21">
        <v>6</v>
      </c>
      <c r="D10" s="21">
        <v>5</v>
      </c>
      <c r="E10" s="21">
        <v>3</v>
      </c>
      <c r="F10" s="75"/>
      <c r="G10" s="75"/>
      <c r="H10" s="75"/>
      <c r="I10" s="75"/>
      <c r="J10" s="75"/>
      <c r="K10" s="21">
        <v>4</v>
      </c>
      <c r="L10" s="75"/>
      <c r="M10" s="21">
        <v>4</v>
      </c>
      <c r="N10" s="21">
        <v>21</v>
      </c>
      <c r="O10" s="75"/>
      <c r="P10" s="75"/>
      <c r="Q10" s="21">
        <v>1</v>
      </c>
      <c r="R10" s="21">
        <v>14</v>
      </c>
      <c r="S10" s="21">
        <v>14</v>
      </c>
      <c r="T10" s="75"/>
      <c r="U10" s="21">
        <v>13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68">
        <f t="shared" si="0"/>
        <v>85</v>
      </c>
    </row>
    <row r="11" spans="1:47" ht="15" customHeight="1" x14ac:dyDescent="0.2">
      <c r="A11" s="45">
        <v>43043</v>
      </c>
      <c r="B11" s="75"/>
      <c r="C11" s="21">
        <v>1</v>
      </c>
      <c r="D11" s="21">
        <v>2</v>
      </c>
      <c r="E11" s="21">
        <v>12</v>
      </c>
      <c r="F11" s="21">
        <v>17</v>
      </c>
      <c r="G11" s="75"/>
      <c r="H11" s="21">
        <v>4</v>
      </c>
      <c r="I11" s="21">
        <v>1</v>
      </c>
      <c r="J11" s="21">
        <v>36</v>
      </c>
      <c r="K11" s="21">
        <v>3</v>
      </c>
      <c r="L11" s="75"/>
      <c r="M11" s="21">
        <v>3</v>
      </c>
      <c r="N11" s="21">
        <v>0</v>
      </c>
      <c r="O11" s="75"/>
      <c r="P11" s="21">
        <v>4</v>
      </c>
      <c r="Q11" s="21">
        <v>1</v>
      </c>
      <c r="R11" s="21">
        <v>27</v>
      </c>
      <c r="S11" s="21">
        <v>42</v>
      </c>
      <c r="T11" s="75"/>
      <c r="U11" s="21">
        <v>18</v>
      </c>
      <c r="V11" s="75"/>
      <c r="W11" s="21">
        <v>4</v>
      </c>
      <c r="X11" s="21">
        <v>11</v>
      </c>
      <c r="Y11" s="75"/>
      <c r="Z11" s="75"/>
      <c r="AA11" s="75"/>
      <c r="AB11" s="21">
        <v>4</v>
      </c>
      <c r="AC11" s="21">
        <v>0</v>
      </c>
      <c r="AD11" s="21">
        <v>2</v>
      </c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68">
        <f t="shared" si="0"/>
        <v>192</v>
      </c>
    </row>
    <row r="12" spans="1:47" ht="15" customHeight="1" x14ac:dyDescent="0.2">
      <c r="A12" s="45">
        <v>43044</v>
      </c>
      <c r="B12" s="75"/>
      <c r="C12" s="21">
        <v>17</v>
      </c>
      <c r="D12" s="21">
        <v>6</v>
      </c>
      <c r="E12" s="21">
        <v>17</v>
      </c>
      <c r="F12" s="21">
        <v>10</v>
      </c>
      <c r="G12" s="75"/>
      <c r="H12" s="75"/>
      <c r="I12" s="21">
        <v>5</v>
      </c>
      <c r="J12" s="21">
        <v>6</v>
      </c>
      <c r="K12" s="75"/>
      <c r="L12" s="75"/>
      <c r="M12" s="21">
        <v>3</v>
      </c>
      <c r="N12" s="75"/>
      <c r="O12" s="75"/>
      <c r="P12" s="75"/>
      <c r="Q12" s="75"/>
      <c r="R12" s="21">
        <v>10</v>
      </c>
      <c r="S12" s="21">
        <v>4</v>
      </c>
      <c r="T12" s="75"/>
      <c r="U12" s="21">
        <v>7</v>
      </c>
      <c r="V12" s="21">
        <v>0</v>
      </c>
      <c r="W12" s="21">
        <v>4</v>
      </c>
      <c r="X12" s="21">
        <v>9</v>
      </c>
      <c r="Y12" s="21">
        <v>0</v>
      </c>
      <c r="Z12" s="75"/>
      <c r="AA12" s="75"/>
      <c r="AB12" s="21">
        <v>7</v>
      </c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68">
        <f t="shared" si="0"/>
        <v>105</v>
      </c>
    </row>
    <row r="13" spans="1:47" ht="15" customHeight="1" x14ac:dyDescent="0.2">
      <c r="A13" s="45">
        <v>43047</v>
      </c>
      <c r="B13" s="75"/>
      <c r="C13" s="21">
        <v>0</v>
      </c>
      <c r="D13" s="21">
        <v>0</v>
      </c>
      <c r="E13" s="21">
        <v>12</v>
      </c>
      <c r="F13" s="21"/>
      <c r="G13" s="75"/>
      <c r="H13" s="75"/>
      <c r="I13" s="21">
        <v>7</v>
      </c>
      <c r="J13" s="21">
        <v>3</v>
      </c>
      <c r="K13" s="75"/>
      <c r="L13" s="75"/>
      <c r="M13" s="21">
        <v>0</v>
      </c>
      <c r="N13" s="75"/>
      <c r="O13" s="21">
        <v>2</v>
      </c>
      <c r="P13" s="75"/>
      <c r="Q13" s="75"/>
      <c r="R13" s="21">
        <v>2</v>
      </c>
      <c r="S13" s="21">
        <v>6</v>
      </c>
      <c r="T13" s="75"/>
      <c r="U13" s="21">
        <v>11</v>
      </c>
      <c r="V13" s="75"/>
      <c r="W13" s="21">
        <v>6</v>
      </c>
      <c r="X13" s="21">
        <v>2</v>
      </c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21">
        <v>0</v>
      </c>
      <c r="AJ13" s="21">
        <v>0</v>
      </c>
      <c r="AK13" s="75"/>
      <c r="AL13" s="21">
        <v>0</v>
      </c>
      <c r="AM13" s="75"/>
      <c r="AN13" s="21">
        <v>0</v>
      </c>
      <c r="AO13" s="75"/>
      <c r="AP13" s="75"/>
      <c r="AQ13" s="75"/>
      <c r="AR13" s="68">
        <f t="shared" si="0"/>
        <v>51</v>
      </c>
    </row>
    <row r="14" spans="1:47" ht="15" customHeight="1" x14ac:dyDescent="0.2">
      <c r="A14" s="54">
        <v>43050</v>
      </c>
      <c r="B14" s="52"/>
      <c r="C14" s="51"/>
      <c r="D14" s="51">
        <v>2</v>
      </c>
      <c r="E14" s="51">
        <v>1</v>
      </c>
      <c r="F14" s="51">
        <v>2</v>
      </c>
      <c r="G14" s="51"/>
      <c r="H14" s="51"/>
      <c r="I14" s="51">
        <v>0</v>
      </c>
      <c r="J14" s="51"/>
      <c r="K14" s="51"/>
      <c r="L14" s="51"/>
      <c r="M14" s="51"/>
      <c r="N14" s="51"/>
      <c r="O14" s="51"/>
      <c r="P14" s="51"/>
      <c r="Q14" s="52"/>
      <c r="R14" s="52">
        <v>1</v>
      </c>
      <c r="S14" s="52">
        <v>7</v>
      </c>
      <c r="T14" s="52"/>
      <c r="U14" s="51">
        <v>5</v>
      </c>
      <c r="V14" s="51"/>
      <c r="W14" s="51">
        <v>0</v>
      </c>
      <c r="X14" s="51">
        <v>3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>
        <v>0</v>
      </c>
      <c r="AL14" s="51">
        <v>0</v>
      </c>
      <c r="AM14" s="51"/>
      <c r="AN14" s="51"/>
      <c r="AO14" s="51"/>
      <c r="AP14" s="51"/>
      <c r="AQ14" s="51"/>
      <c r="AR14" s="63">
        <f t="shared" si="0"/>
        <v>21</v>
      </c>
    </row>
    <row r="15" spans="1:47" ht="15" customHeight="1" x14ac:dyDescent="0.2">
      <c r="A15" s="45">
        <v>43051</v>
      </c>
      <c r="B15" s="75"/>
      <c r="C15" s="21">
        <v>0</v>
      </c>
      <c r="D15" s="21">
        <v>1</v>
      </c>
      <c r="E15" s="21">
        <v>2</v>
      </c>
      <c r="F15" s="21">
        <v>2</v>
      </c>
      <c r="G15" s="75"/>
      <c r="H15" s="75"/>
      <c r="I15" s="21">
        <v>1</v>
      </c>
      <c r="J15" s="21">
        <v>1</v>
      </c>
      <c r="K15" s="75"/>
      <c r="L15" s="75"/>
      <c r="M15" s="21">
        <v>0</v>
      </c>
      <c r="N15" s="21">
        <v>3</v>
      </c>
      <c r="O15" s="21">
        <v>0</v>
      </c>
      <c r="P15" s="21">
        <v>1</v>
      </c>
      <c r="Q15" s="21">
        <v>1</v>
      </c>
      <c r="R15" s="21">
        <v>3</v>
      </c>
      <c r="S15" s="21">
        <v>21</v>
      </c>
      <c r="T15" s="75"/>
      <c r="U15" s="21">
        <v>12</v>
      </c>
      <c r="V15" s="75"/>
      <c r="W15" s="21">
        <v>1</v>
      </c>
      <c r="X15" s="21">
        <v>5</v>
      </c>
      <c r="Y15" s="75"/>
      <c r="Z15" s="21">
        <v>0</v>
      </c>
      <c r="AA15" s="75"/>
      <c r="AB15" s="21">
        <v>0</v>
      </c>
      <c r="AC15" s="75"/>
      <c r="AD15" s="21">
        <v>0</v>
      </c>
      <c r="AE15" s="75"/>
      <c r="AF15" s="75"/>
      <c r="AG15" s="75"/>
      <c r="AH15" s="75"/>
      <c r="AI15" s="75"/>
      <c r="AJ15" s="75"/>
      <c r="AK15" s="21">
        <v>0</v>
      </c>
      <c r="AL15" s="21">
        <v>0</v>
      </c>
      <c r="AM15" s="75"/>
      <c r="AN15" s="75"/>
      <c r="AO15" s="75"/>
      <c r="AP15" s="75"/>
      <c r="AQ15" s="75"/>
      <c r="AR15" s="68">
        <f t="shared" si="0"/>
        <v>54</v>
      </c>
    </row>
    <row r="16" spans="1:47" ht="15" customHeight="1" x14ac:dyDescent="0.2">
      <c r="A16" s="45">
        <v>43054</v>
      </c>
      <c r="B16" s="75"/>
      <c r="C16" s="21">
        <v>1</v>
      </c>
      <c r="D16" s="21">
        <v>0</v>
      </c>
      <c r="E16" s="21">
        <v>0</v>
      </c>
      <c r="F16" s="21">
        <v>8</v>
      </c>
      <c r="G16" s="75"/>
      <c r="H16" s="75"/>
      <c r="I16" s="75"/>
      <c r="J16" s="21">
        <v>0</v>
      </c>
      <c r="K16" s="75"/>
      <c r="L16" s="75"/>
      <c r="M16" s="21">
        <v>0</v>
      </c>
      <c r="N16" s="21">
        <v>2</v>
      </c>
      <c r="O16" s="75"/>
      <c r="P16" s="75"/>
      <c r="Q16" s="75"/>
      <c r="R16" s="21">
        <v>4</v>
      </c>
      <c r="S16" s="21">
        <v>8</v>
      </c>
      <c r="T16" s="75"/>
      <c r="U16" s="21">
        <v>3</v>
      </c>
      <c r="V16" s="21">
        <v>1</v>
      </c>
      <c r="W16" s="21">
        <v>12</v>
      </c>
      <c r="X16" s="21">
        <v>6</v>
      </c>
      <c r="Y16" s="21">
        <v>3</v>
      </c>
      <c r="Z16" s="75"/>
      <c r="AA16" s="75"/>
      <c r="AB16" s="75"/>
      <c r="AC16" s="75"/>
      <c r="AD16" s="21">
        <v>6</v>
      </c>
      <c r="AE16" s="75"/>
      <c r="AF16" s="75"/>
      <c r="AG16" s="75"/>
      <c r="AH16" s="75"/>
      <c r="AI16" s="75"/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75"/>
      <c r="AP16" s="75"/>
      <c r="AQ16" s="75"/>
      <c r="AR16" s="68">
        <f t="shared" si="0"/>
        <v>54</v>
      </c>
    </row>
    <row r="17" spans="1:44" ht="15" customHeight="1" x14ac:dyDescent="0.2">
      <c r="A17" s="45">
        <v>43057</v>
      </c>
      <c r="B17" s="21">
        <v>0</v>
      </c>
      <c r="C17" s="21">
        <v>0</v>
      </c>
      <c r="D17" s="21">
        <v>3</v>
      </c>
      <c r="E17" s="21">
        <v>2</v>
      </c>
      <c r="F17" s="21">
        <v>1</v>
      </c>
      <c r="G17" s="75"/>
      <c r="H17" s="75"/>
      <c r="I17" s="21">
        <v>1</v>
      </c>
      <c r="J17" s="21">
        <v>0</v>
      </c>
      <c r="K17" s="75"/>
      <c r="L17" s="75"/>
      <c r="M17" s="21">
        <v>0</v>
      </c>
      <c r="N17" s="21">
        <v>4</v>
      </c>
      <c r="O17" s="75"/>
      <c r="P17" s="75"/>
      <c r="Q17" s="21">
        <v>0</v>
      </c>
      <c r="R17" s="21">
        <v>0</v>
      </c>
      <c r="S17" s="21">
        <v>14</v>
      </c>
      <c r="T17" s="75"/>
      <c r="U17" s="21">
        <v>1</v>
      </c>
      <c r="V17" s="21">
        <v>1</v>
      </c>
      <c r="W17" s="21">
        <v>4</v>
      </c>
      <c r="X17" s="21">
        <v>2</v>
      </c>
      <c r="Y17" s="75"/>
      <c r="Z17" s="21">
        <v>2</v>
      </c>
      <c r="AA17" s="75"/>
      <c r="AB17" s="21">
        <v>3</v>
      </c>
      <c r="AC17" s="75"/>
      <c r="AD17" s="21">
        <v>5</v>
      </c>
      <c r="AE17" s="75"/>
      <c r="AF17" s="75"/>
      <c r="AG17" s="75"/>
      <c r="AH17" s="75"/>
      <c r="AI17" s="75"/>
      <c r="AJ17" s="21">
        <v>0</v>
      </c>
      <c r="AK17" s="21">
        <v>0</v>
      </c>
      <c r="AL17" s="21">
        <v>0</v>
      </c>
      <c r="AM17" s="21">
        <v>0</v>
      </c>
      <c r="AN17" s="75"/>
      <c r="AO17" s="75"/>
      <c r="AP17" s="75"/>
      <c r="AQ17" s="75"/>
      <c r="AR17" s="68">
        <f t="shared" si="0"/>
        <v>43</v>
      </c>
    </row>
    <row r="18" spans="1:44" ht="15" customHeight="1" x14ac:dyDescent="0.2">
      <c r="A18" s="45">
        <v>43058</v>
      </c>
      <c r="B18" s="75"/>
      <c r="C18" s="75"/>
      <c r="D18" s="21">
        <v>5</v>
      </c>
      <c r="E18" s="75"/>
      <c r="F18" s="75"/>
      <c r="G18" s="75"/>
      <c r="H18" s="75"/>
      <c r="I18" s="75"/>
      <c r="J18" s="21"/>
      <c r="K18" s="75"/>
      <c r="L18" s="75"/>
      <c r="M18" s="21">
        <v>1</v>
      </c>
      <c r="N18" s="75"/>
      <c r="O18" s="75"/>
      <c r="P18" s="75"/>
      <c r="Q18" s="75"/>
      <c r="R18" s="21">
        <v>8</v>
      </c>
      <c r="S18" s="21">
        <v>13</v>
      </c>
      <c r="T18" s="75"/>
      <c r="U18" s="21">
        <v>1</v>
      </c>
      <c r="V18" s="75"/>
      <c r="W18" s="21">
        <v>2</v>
      </c>
      <c r="X18" s="21">
        <v>1</v>
      </c>
      <c r="Y18" s="21">
        <v>0</v>
      </c>
      <c r="Z18" s="75"/>
      <c r="AA18" s="75"/>
      <c r="AB18" s="21">
        <v>2</v>
      </c>
      <c r="AC18" s="21">
        <v>0</v>
      </c>
      <c r="AD18" s="21">
        <v>5</v>
      </c>
      <c r="AE18" s="75"/>
      <c r="AF18" s="75"/>
      <c r="AG18" s="75"/>
      <c r="AH18" s="75"/>
      <c r="AI18" s="75"/>
      <c r="AJ18" s="21">
        <v>0</v>
      </c>
      <c r="AK18" s="75"/>
      <c r="AL18" s="21">
        <v>0</v>
      </c>
      <c r="AM18" s="75"/>
      <c r="AN18" s="75"/>
      <c r="AO18" s="75"/>
      <c r="AP18" s="75"/>
      <c r="AQ18" s="75"/>
      <c r="AR18" s="68">
        <f t="shared" si="0"/>
        <v>38</v>
      </c>
    </row>
    <row r="19" spans="1:44" ht="15" customHeight="1" x14ac:dyDescent="0.2">
      <c r="A19" s="45">
        <v>43061</v>
      </c>
      <c r="B19" s="75"/>
      <c r="C19" s="21">
        <v>0</v>
      </c>
      <c r="D19" s="21">
        <v>2</v>
      </c>
      <c r="E19" s="21">
        <v>8</v>
      </c>
      <c r="F19" s="21">
        <v>1</v>
      </c>
      <c r="G19" s="75"/>
      <c r="H19" s="75"/>
      <c r="I19" s="21">
        <v>7</v>
      </c>
      <c r="J19" s="21">
        <v>1</v>
      </c>
      <c r="K19" s="21">
        <v>6</v>
      </c>
      <c r="L19" s="75"/>
      <c r="M19" s="21">
        <v>0</v>
      </c>
      <c r="N19" s="21">
        <v>1</v>
      </c>
      <c r="O19" s="75"/>
      <c r="P19" s="75"/>
      <c r="Q19" s="75"/>
      <c r="R19" s="21">
        <v>5</v>
      </c>
      <c r="S19" s="21">
        <v>13</v>
      </c>
      <c r="T19" s="75"/>
      <c r="U19" s="21">
        <v>5</v>
      </c>
      <c r="V19" s="21">
        <v>5</v>
      </c>
      <c r="W19" s="21">
        <v>1</v>
      </c>
      <c r="X19" s="21">
        <v>2</v>
      </c>
      <c r="Y19" s="75"/>
      <c r="Z19" s="75"/>
      <c r="AA19" s="75"/>
      <c r="AB19" s="75"/>
      <c r="AC19" s="75"/>
      <c r="AD19" s="21">
        <v>4</v>
      </c>
      <c r="AE19" s="75"/>
      <c r="AF19" s="75"/>
      <c r="AG19" s="75"/>
      <c r="AH19" s="75"/>
      <c r="AI19" s="75"/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75"/>
      <c r="AP19" s="75"/>
      <c r="AQ19" s="75"/>
      <c r="AR19" s="68">
        <f t="shared" si="0"/>
        <v>61</v>
      </c>
    </row>
    <row r="20" spans="1:44" ht="15" customHeight="1" x14ac:dyDescent="0.2">
      <c r="A20" s="45">
        <v>43062</v>
      </c>
      <c r="B20" s="75"/>
      <c r="C20" s="21">
        <v>1</v>
      </c>
      <c r="D20" s="21">
        <v>1</v>
      </c>
      <c r="E20" s="21">
        <v>3</v>
      </c>
      <c r="F20" s="75"/>
      <c r="G20" s="75"/>
      <c r="H20" s="75"/>
      <c r="I20" s="75"/>
      <c r="J20" s="21">
        <v>2</v>
      </c>
      <c r="K20" s="21">
        <v>1</v>
      </c>
      <c r="L20" s="75"/>
      <c r="M20" s="75"/>
      <c r="N20" s="21">
        <v>4</v>
      </c>
      <c r="O20" s="21">
        <v>0</v>
      </c>
      <c r="P20" s="75"/>
      <c r="Q20" s="21">
        <v>0</v>
      </c>
      <c r="R20" s="21">
        <v>6</v>
      </c>
      <c r="S20" s="21">
        <v>6</v>
      </c>
      <c r="T20" s="75"/>
      <c r="U20" s="21">
        <v>2</v>
      </c>
      <c r="V20" s="75"/>
      <c r="W20" s="21">
        <v>6</v>
      </c>
      <c r="X20" s="21">
        <v>0</v>
      </c>
      <c r="Y20" s="75"/>
      <c r="Z20" s="75"/>
      <c r="AA20" s="75"/>
      <c r="AB20" s="75"/>
      <c r="AC20" s="75"/>
      <c r="AD20" s="21">
        <v>1</v>
      </c>
      <c r="AE20" s="21">
        <v>0</v>
      </c>
      <c r="AF20" s="75"/>
      <c r="AG20" s="75"/>
      <c r="AH20" s="75"/>
      <c r="AI20" s="75"/>
      <c r="AJ20" s="21">
        <v>0</v>
      </c>
      <c r="AK20" s="21">
        <v>0</v>
      </c>
      <c r="AL20" s="21">
        <v>2</v>
      </c>
      <c r="AM20" s="75"/>
      <c r="AN20" s="75"/>
      <c r="AO20" s="75"/>
      <c r="AP20" s="75"/>
      <c r="AQ20" s="75"/>
      <c r="AR20" s="68">
        <f t="shared" si="0"/>
        <v>35</v>
      </c>
    </row>
    <row r="21" spans="1:44" ht="15" customHeight="1" x14ac:dyDescent="0.2">
      <c r="A21" s="45">
        <v>43064</v>
      </c>
      <c r="B21" s="75"/>
      <c r="C21" s="21">
        <v>0</v>
      </c>
      <c r="D21" s="21">
        <v>2</v>
      </c>
      <c r="E21" s="21">
        <v>6</v>
      </c>
      <c r="F21" s="75"/>
      <c r="G21" s="75"/>
      <c r="H21" s="75"/>
      <c r="I21" s="75"/>
      <c r="J21" s="21">
        <v>2</v>
      </c>
      <c r="K21" s="75"/>
      <c r="L21" s="75"/>
      <c r="M21" s="21">
        <v>1</v>
      </c>
      <c r="N21" s="21">
        <v>2</v>
      </c>
      <c r="O21" s="21">
        <v>1</v>
      </c>
      <c r="P21" s="75"/>
      <c r="Q21" s="75"/>
      <c r="R21" s="21">
        <v>17</v>
      </c>
      <c r="S21" s="21">
        <v>37</v>
      </c>
      <c r="T21" s="75"/>
      <c r="U21" s="21">
        <v>10</v>
      </c>
      <c r="V21" s="75"/>
      <c r="W21" s="21">
        <v>0</v>
      </c>
      <c r="X21" s="21">
        <v>2</v>
      </c>
      <c r="Y21" s="21">
        <v>6</v>
      </c>
      <c r="Z21" s="75"/>
      <c r="AA21" s="75"/>
      <c r="AB21" s="75"/>
      <c r="AC21" s="75"/>
      <c r="AD21" s="21">
        <v>18</v>
      </c>
      <c r="AE21" s="21">
        <v>0</v>
      </c>
      <c r="AF21" s="75"/>
      <c r="AG21" s="75"/>
      <c r="AH21" s="75"/>
      <c r="AI21" s="75"/>
      <c r="AJ21" s="75"/>
      <c r="AK21" s="75"/>
      <c r="AL21" s="21">
        <v>0</v>
      </c>
      <c r="AM21" s="75"/>
      <c r="AN21" s="75"/>
      <c r="AO21" s="75"/>
      <c r="AP21" s="75"/>
      <c r="AQ21" s="75"/>
      <c r="AR21" s="68">
        <f t="shared" si="0"/>
        <v>104</v>
      </c>
    </row>
    <row r="22" spans="1:44" ht="15" customHeight="1" x14ac:dyDescent="0.2">
      <c r="A22" s="45">
        <v>43065</v>
      </c>
      <c r="B22" s="75"/>
      <c r="C22" s="75"/>
      <c r="D22" s="21">
        <v>2</v>
      </c>
      <c r="E22" s="21">
        <v>7</v>
      </c>
      <c r="F22" s="75"/>
      <c r="G22" s="75"/>
      <c r="H22" s="75"/>
      <c r="I22" s="75"/>
      <c r="J22" s="21">
        <v>1</v>
      </c>
      <c r="K22" s="75"/>
      <c r="L22" s="75"/>
      <c r="M22" s="75"/>
      <c r="N22" s="75"/>
      <c r="O22" s="75"/>
      <c r="P22" s="75"/>
      <c r="Q22" s="21">
        <v>0</v>
      </c>
      <c r="R22" s="21">
        <v>21</v>
      </c>
      <c r="S22" s="21">
        <v>32</v>
      </c>
      <c r="T22" s="75"/>
      <c r="U22" s="21">
        <v>14</v>
      </c>
      <c r="V22" s="75"/>
      <c r="W22" s="21">
        <v>11</v>
      </c>
      <c r="X22" s="21">
        <v>4</v>
      </c>
      <c r="Y22" s="75"/>
      <c r="Z22" s="75"/>
      <c r="AA22" s="75"/>
      <c r="AB22" s="75"/>
      <c r="AC22" s="75"/>
      <c r="AD22" s="21">
        <v>4</v>
      </c>
      <c r="AE22" s="75"/>
      <c r="AF22" s="75"/>
      <c r="AG22" s="75"/>
      <c r="AH22" s="75"/>
      <c r="AI22" s="75"/>
      <c r="AJ22" s="75"/>
      <c r="AK22" s="21">
        <v>1</v>
      </c>
      <c r="AL22" s="75"/>
      <c r="AM22" s="75"/>
      <c r="AN22" s="75"/>
      <c r="AO22" s="75"/>
      <c r="AP22" s="75"/>
      <c r="AQ22" s="75"/>
      <c r="AR22" s="68">
        <f t="shared" si="0"/>
        <v>97</v>
      </c>
    </row>
    <row r="23" spans="1:44" ht="15" customHeight="1" x14ac:dyDescent="0.2">
      <c r="A23" s="45">
        <v>43068</v>
      </c>
      <c r="B23" s="75"/>
      <c r="C23" s="21">
        <v>1</v>
      </c>
      <c r="D23" s="21">
        <v>0</v>
      </c>
      <c r="E23" s="21">
        <v>6</v>
      </c>
      <c r="F23" s="21">
        <v>0</v>
      </c>
      <c r="G23" s="75"/>
      <c r="H23" s="75"/>
      <c r="I23" s="21">
        <v>1</v>
      </c>
      <c r="J23" s="21">
        <v>0</v>
      </c>
      <c r="K23" s="21">
        <v>3</v>
      </c>
      <c r="L23" s="75"/>
      <c r="M23" s="75"/>
      <c r="N23" s="21">
        <v>4</v>
      </c>
      <c r="O23" s="75"/>
      <c r="P23" s="75"/>
      <c r="Q23" s="21">
        <v>6</v>
      </c>
      <c r="R23" s="21">
        <v>11</v>
      </c>
      <c r="S23" s="21">
        <v>9</v>
      </c>
      <c r="T23" s="75"/>
      <c r="U23" s="21">
        <v>21</v>
      </c>
      <c r="V23" s="75"/>
      <c r="W23" s="21">
        <v>4</v>
      </c>
      <c r="X23" s="21">
        <v>0</v>
      </c>
      <c r="Y23" s="75"/>
      <c r="Z23" s="21">
        <v>1</v>
      </c>
      <c r="AA23" s="75"/>
      <c r="AB23" s="21">
        <v>3</v>
      </c>
      <c r="AC23" s="75"/>
      <c r="AD23" s="21">
        <v>0</v>
      </c>
      <c r="AE23" s="75"/>
      <c r="AF23" s="75"/>
      <c r="AG23" s="75"/>
      <c r="AH23" s="75"/>
      <c r="AI23" s="21">
        <v>0</v>
      </c>
      <c r="AJ23" s="21">
        <v>0</v>
      </c>
      <c r="AK23" s="75"/>
      <c r="AL23" s="21">
        <v>0</v>
      </c>
      <c r="AM23" s="21">
        <v>2</v>
      </c>
      <c r="AN23" s="75"/>
      <c r="AO23" s="75"/>
      <c r="AP23" s="75"/>
      <c r="AQ23" s="75"/>
      <c r="AR23" s="68">
        <f t="shared" si="0"/>
        <v>72</v>
      </c>
    </row>
    <row r="24" spans="1:44" s="9" customFormat="1" ht="15" customHeight="1" x14ac:dyDescent="0.2">
      <c r="A24" s="45">
        <v>43071</v>
      </c>
      <c r="B24" s="75"/>
      <c r="C24" s="21">
        <v>1</v>
      </c>
      <c r="D24" s="21">
        <v>1</v>
      </c>
      <c r="E24" s="21">
        <v>5</v>
      </c>
      <c r="F24" s="75"/>
      <c r="G24" s="75"/>
      <c r="H24" s="21">
        <v>0</v>
      </c>
      <c r="I24" s="21">
        <v>8</v>
      </c>
      <c r="J24" s="21">
        <v>2</v>
      </c>
      <c r="K24" s="21">
        <v>0</v>
      </c>
      <c r="L24" s="75"/>
      <c r="M24" s="21">
        <v>7</v>
      </c>
      <c r="N24" s="21">
        <v>1</v>
      </c>
      <c r="O24" s="21">
        <v>0</v>
      </c>
      <c r="P24" s="75"/>
      <c r="Q24" s="21">
        <v>1</v>
      </c>
      <c r="R24" s="21">
        <v>21</v>
      </c>
      <c r="S24" s="21">
        <v>19</v>
      </c>
      <c r="T24" s="75"/>
      <c r="U24" s="21">
        <v>21</v>
      </c>
      <c r="V24" s="75"/>
      <c r="W24" s="21">
        <v>12</v>
      </c>
      <c r="X24" s="21">
        <v>15</v>
      </c>
      <c r="Y24" s="21">
        <v>1</v>
      </c>
      <c r="Z24" s="75"/>
      <c r="AA24" s="75"/>
      <c r="AB24" s="21">
        <v>1</v>
      </c>
      <c r="AC24" s="75"/>
      <c r="AD24" s="75"/>
      <c r="AE24" s="75"/>
      <c r="AF24" s="75"/>
      <c r="AG24" s="75"/>
      <c r="AH24" s="75"/>
      <c r="AI24" s="75"/>
      <c r="AJ24" s="21">
        <v>0</v>
      </c>
      <c r="AK24" s="21">
        <v>0</v>
      </c>
      <c r="AL24" s="21">
        <v>0</v>
      </c>
      <c r="AM24" s="21">
        <v>0</v>
      </c>
      <c r="AN24" s="75"/>
      <c r="AO24" s="21">
        <v>0</v>
      </c>
      <c r="AP24" s="75"/>
      <c r="AQ24" s="75"/>
      <c r="AR24" s="68">
        <f t="shared" si="0"/>
        <v>116</v>
      </c>
    </row>
    <row r="25" spans="1:44" ht="15" customHeight="1" x14ac:dyDescent="0.2">
      <c r="A25" s="45">
        <v>43072</v>
      </c>
      <c r="B25" s="75"/>
      <c r="C25" s="75"/>
      <c r="D25" s="21">
        <v>3</v>
      </c>
      <c r="E25" s="21">
        <v>5</v>
      </c>
      <c r="F25" s="21">
        <v>0</v>
      </c>
      <c r="G25" s="75"/>
      <c r="H25" s="75"/>
      <c r="I25" s="21">
        <v>1</v>
      </c>
      <c r="J25" s="21">
        <v>2</v>
      </c>
      <c r="K25" s="21">
        <v>1</v>
      </c>
      <c r="L25" s="21">
        <v>0</v>
      </c>
      <c r="M25" s="21">
        <v>0</v>
      </c>
      <c r="N25" s="21">
        <v>0</v>
      </c>
      <c r="O25" s="75"/>
      <c r="P25" s="75"/>
      <c r="Q25" s="21">
        <v>8</v>
      </c>
      <c r="R25" s="21">
        <v>13</v>
      </c>
      <c r="S25" s="21">
        <v>19</v>
      </c>
      <c r="T25" s="75"/>
      <c r="U25" s="21">
        <v>15</v>
      </c>
      <c r="V25" s="75"/>
      <c r="W25" s="21">
        <v>8</v>
      </c>
      <c r="X25" s="21">
        <v>21</v>
      </c>
      <c r="Y25" s="75"/>
      <c r="Z25" s="75"/>
      <c r="AA25" s="75"/>
      <c r="AB25" s="21">
        <v>3</v>
      </c>
      <c r="AC25" s="21">
        <v>0</v>
      </c>
      <c r="AD25" s="21">
        <v>4</v>
      </c>
      <c r="AE25" s="75"/>
      <c r="AF25" s="75"/>
      <c r="AG25" s="75"/>
      <c r="AH25" s="75"/>
      <c r="AI25" s="75"/>
      <c r="AJ25" s="75"/>
      <c r="AK25" s="21">
        <v>0</v>
      </c>
      <c r="AL25" s="75"/>
      <c r="AM25" s="21">
        <v>0</v>
      </c>
      <c r="AN25" s="75"/>
      <c r="AO25" s="75"/>
      <c r="AP25" s="75"/>
      <c r="AQ25" s="75"/>
      <c r="AR25" s="68">
        <f t="shared" si="0"/>
        <v>103</v>
      </c>
    </row>
    <row r="26" spans="1:44" ht="15" customHeight="1" x14ac:dyDescent="0.2">
      <c r="A26" s="45">
        <v>43075</v>
      </c>
      <c r="B26" s="75"/>
      <c r="C26" s="75"/>
      <c r="D26" s="75"/>
      <c r="E26" s="21">
        <v>2</v>
      </c>
      <c r="F26" s="21">
        <v>0</v>
      </c>
      <c r="G26" s="75"/>
      <c r="H26" s="75"/>
      <c r="I26" s="75"/>
      <c r="J26" s="75"/>
      <c r="K26" s="21">
        <v>2</v>
      </c>
      <c r="L26" s="75"/>
      <c r="M26" s="21">
        <v>1</v>
      </c>
      <c r="N26" s="21">
        <v>3</v>
      </c>
      <c r="O26" s="75"/>
      <c r="P26" s="21">
        <v>5</v>
      </c>
      <c r="Q26" s="21">
        <v>21</v>
      </c>
      <c r="R26" s="21">
        <v>20</v>
      </c>
      <c r="S26" s="21">
        <v>14</v>
      </c>
      <c r="T26" s="75"/>
      <c r="U26" s="21">
        <v>14</v>
      </c>
      <c r="V26" s="75"/>
      <c r="W26" s="21">
        <v>21</v>
      </c>
      <c r="X26" s="21">
        <v>4</v>
      </c>
      <c r="Y26" s="21">
        <v>3</v>
      </c>
      <c r="Z26" s="75"/>
      <c r="AA26" s="75"/>
      <c r="AB26" s="75"/>
      <c r="AC26" s="75"/>
      <c r="AD26" s="21">
        <v>5</v>
      </c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68">
        <f t="shared" si="0"/>
        <v>115</v>
      </c>
    </row>
    <row r="27" spans="1:44" ht="15" customHeight="1" x14ac:dyDescent="0.2">
      <c r="A27" s="45">
        <v>43078</v>
      </c>
      <c r="B27" s="75"/>
      <c r="C27" s="75"/>
      <c r="D27" s="21">
        <v>0</v>
      </c>
      <c r="E27" s="21">
        <v>8</v>
      </c>
      <c r="F27" s="75"/>
      <c r="G27" s="75"/>
      <c r="H27" s="75"/>
      <c r="I27" s="75"/>
      <c r="J27" s="21">
        <v>0</v>
      </c>
      <c r="K27" s="75"/>
      <c r="L27" s="75"/>
      <c r="M27" s="21">
        <v>0</v>
      </c>
      <c r="N27" s="21">
        <v>2</v>
      </c>
      <c r="O27" s="75"/>
      <c r="P27" s="75"/>
      <c r="Q27" s="21">
        <v>4</v>
      </c>
      <c r="R27" s="21">
        <v>10</v>
      </c>
      <c r="S27" s="21">
        <v>10</v>
      </c>
      <c r="T27" s="75"/>
      <c r="U27" s="21">
        <v>12</v>
      </c>
      <c r="V27" s="75"/>
      <c r="W27" s="21">
        <v>3</v>
      </c>
      <c r="X27" s="21">
        <v>14</v>
      </c>
      <c r="Y27" s="21">
        <v>3</v>
      </c>
      <c r="Z27" s="75"/>
      <c r="AA27" s="75"/>
      <c r="AB27" s="21">
        <v>8</v>
      </c>
      <c r="AC27" s="75"/>
      <c r="AD27" s="21">
        <v>1</v>
      </c>
      <c r="AE27" s="75"/>
      <c r="AF27" s="75"/>
      <c r="AG27" s="75"/>
      <c r="AH27" s="75"/>
      <c r="AI27" s="21">
        <v>0</v>
      </c>
      <c r="AJ27" s="75"/>
      <c r="AK27" s="21">
        <v>0</v>
      </c>
      <c r="AL27" s="21">
        <v>0</v>
      </c>
      <c r="AM27" s="21">
        <v>0</v>
      </c>
      <c r="AN27" s="21">
        <v>0</v>
      </c>
      <c r="AO27" s="21">
        <v>0</v>
      </c>
      <c r="AP27" s="75"/>
      <c r="AQ27" s="75"/>
      <c r="AR27" s="68">
        <f t="shared" si="0"/>
        <v>75</v>
      </c>
    </row>
    <row r="28" spans="1:44" ht="15" customHeight="1" x14ac:dyDescent="0.2">
      <c r="A28" s="45">
        <v>43079</v>
      </c>
      <c r="B28" s="75"/>
      <c r="C28" s="75"/>
      <c r="D28" s="21">
        <v>0</v>
      </c>
      <c r="E28" s="21">
        <v>3</v>
      </c>
      <c r="F28" s="75"/>
      <c r="G28" s="75"/>
      <c r="H28" s="75"/>
      <c r="I28" s="21">
        <v>2</v>
      </c>
      <c r="J28" s="21">
        <v>0</v>
      </c>
      <c r="K28" s="21">
        <v>1</v>
      </c>
      <c r="L28" s="75"/>
      <c r="M28" s="75"/>
      <c r="N28" s="75"/>
      <c r="O28" s="75"/>
      <c r="P28" s="75"/>
      <c r="Q28" s="21">
        <v>18</v>
      </c>
      <c r="R28" s="21">
        <v>2</v>
      </c>
      <c r="S28" s="21">
        <v>12</v>
      </c>
      <c r="T28" s="75"/>
      <c r="U28" s="21">
        <v>3</v>
      </c>
      <c r="V28" s="75"/>
      <c r="W28" s="21">
        <v>3</v>
      </c>
      <c r="X28" s="21">
        <v>16</v>
      </c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21">
        <v>0</v>
      </c>
      <c r="AL28" s="21">
        <v>0</v>
      </c>
      <c r="AM28" s="75"/>
      <c r="AN28" s="75"/>
      <c r="AO28" s="75"/>
      <c r="AP28" s="75"/>
      <c r="AQ28" s="75"/>
      <c r="AR28" s="68">
        <f t="shared" si="0"/>
        <v>60</v>
      </c>
    </row>
    <row r="29" spans="1:44" ht="15" customHeight="1" x14ac:dyDescent="0.2">
      <c r="A29" s="45">
        <v>43082</v>
      </c>
      <c r="B29" s="75"/>
      <c r="C29" s="21">
        <v>0</v>
      </c>
      <c r="D29" s="75"/>
      <c r="E29" s="21">
        <v>3</v>
      </c>
      <c r="F29" s="75"/>
      <c r="G29" s="75"/>
      <c r="H29" s="75"/>
      <c r="I29" s="75"/>
      <c r="J29" s="21">
        <v>0</v>
      </c>
      <c r="K29" s="75"/>
      <c r="L29" s="75"/>
      <c r="M29" s="75"/>
      <c r="N29" s="75"/>
      <c r="O29" s="75"/>
      <c r="P29" s="75"/>
      <c r="Q29" s="21">
        <v>2</v>
      </c>
      <c r="R29" s="21">
        <v>11</v>
      </c>
      <c r="S29" s="21">
        <v>11</v>
      </c>
      <c r="T29" s="75"/>
      <c r="U29" s="21">
        <v>21</v>
      </c>
      <c r="V29" s="21">
        <v>1</v>
      </c>
      <c r="W29" s="21">
        <v>6</v>
      </c>
      <c r="X29" s="21">
        <v>9</v>
      </c>
      <c r="Y29" s="75"/>
      <c r="Z29" s="75"/>
      <c r="AA29" s="75"/>
      <c r="AB29" s="21">
        <v>0</v>
      </c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21">
        <v>0</v>
      </c>
      <c r="AN29" s="75"/>
      <c r="AO29" s="75"/>
      <c r="AP29" s="75"/>
      <c r="AQ29" s="75"/>
      <c r="AR29" s="68">
        <f t="shared" si="0"/>
        <v>64</v>
      </c>
    </row>
    <row r="30" spans="1:44" ht="15" customHeight="1" x14ac:dyDescent="0.2">
      <c r="A30" s="45">
        <v>43085</v>
      </c>
      <c r="B30" s="75"/>
      <c r="C30" s="75"/>
      <c r="D30" s="75"/>
      <c r="E30" s="21">
        <v>2</v>
      </c>
      <c r="F30" s="75"/>
      <c r="G30" s="75"/>
      <c r="H30" s="75"/>
      <c r="I30" s="21">
        <v>0</v>
      </c>
      <c r="J30" s="21">
        <v>0</v>
      </c>
      <c r="K30" s="75"/>
      <c r="L30" s="75"/>
      <c r="M30" s="21">
        <v>3</v>
      </c>
      <c r="N30" s="21">
        <v>0</v>
      </c>
      <c r="O30" s="75"/>
      <c r="P30" s="75"/>
      <c r="Q30" s="21">
        <v>1</v>
      </c>
      <c r="R30" s="21">
        <v>12</v>
      </c>
      <c r="S30" s="21">
        <v>25</v>
      </c>
      <c r="T30" s="75"/>
      <c r="U30" s="21">
        <v>6</v>
      </c>
      <c r="V30" s="21">
        <v>3</v>
      </c>
      <c r="W30" s="21">
        <v>15</v>
      </c>
      <c r="X30" s="21">
        <v>15</v>
      </c>
      <c r="Y30" s="21">
        <v>7</v>
      </c>
      <c r="Z30" s="21">
        <v>7</v>
      </c>
      <c r="AA30" s="75"/>
      <c r="AB30" s="75"/>
      <c r="AC30" s="75"/>
      <c r="AD30" s="21">
        <v>3</v>
      </c>
      <c r="AE30" s="21">
        <v>10</v>
      </c>
      <c r="AF30" s="75"/>
      <c r="AG30" s="75"/>
      <c r="AH30" s="75"/>
      <c r="AI30" s="75"/>
      <c r="AJ30" s="75"/>
      <c r="AK30" s="75"/>
      <c r="AL30" s="21">
        <v>0</v>
      </c>
      <c r="AM30" s="75"/>
      <c r="AN30" s="75"/>
      <c r="AO30" s="75"/>
      <c r="AP30" s="75"/>
      <c r="AQ30" s="75"/>
      <c r="AR30" s="68">
        <f t="shared" si="0"/>
        <v>109</v>
      </c>
    </row>
    <row r="31" spans="1:44" ht="15" customHeight="1" x14ac:dyDescent="0.2">
      <c r="A31" s="45">
        <v>43086</v>
      </c>
      <c r="B31" s="75"/>
      <c r="C31" s="75"/>
      <c r="D31" s="75"/>
      <c r="E31" s="21">
        <v>2</v>
      </c>
      <c r="F31" s="75"/>
      <c r="G31" s="75"/>
      <c r="H31" s="75"/>
      <c r="I31" s="75"/>
      <c r="J31" s="75"/>
      <c r="K31" s="75"/>
      <c r="L31" s="75"/>
      <c r="M31" s="75"/>
      <c r="N31" s="21">
        <v>0</v>
      </c>
      <c r="O31" s="75"/>
      <c r="P31" s="75"/>
      <c r="Q31" s="21">
        <v>0</v>
      </c>
      <c r="R31" s="21">
        <v>6</v>
      </c>
      <c r="S31" s="21">
        <v>7</v>
      </c>
      <c r="T31" s="75"/>
      <c r="U31" s="21">
        <v>0</v>
      </c>
      <c r="V31" s="75"/>
      <c r="W31" s="21">
        <v>0</v>
      </c>
      <c r="X31" s="21">
        <v>5</v>
      </c>
      <c r="Y31" s="21">
        <v>1</v>
      </c>
      <c r="Z31" s="75"/>
      <c r="AA31" s="21">
        <v>0</v>
      </c>
      <c r="AB31" s="21">
        <v>2</v>
      </c>
      <c r="AC31" s="21">
        <v>0</v>
      </c>
      <c r="AD31" s="21">
        <v>2</v>
      </c>
      <c r="AE31" s="21">
        <v>0</v>
      </c>
      <c r="AF31" s="75"/>
      <c r="AG31" s="75"/>
      <c r="AH31" s="75"/>
      <c r="AI31" s="21">
        <v>0</v>
      </c>
      <c r="AJ31" s="75"/>
      <c r="AK31" s="21">
        <v>0</v>
      </c>
      <c r="AL31" s="75"/>
      <c r="AM31" s="21">
        <v>0</v>
      </c>
      <c r="AN31" s="75"/>
      <c r="AO31" s="75"/>
      <c r="AP31" s="75"/>
      <c r="AQ31" s="75"/>
      <c r="AR31" s="68">
        <f t="shared" si="0"/>
        <v>25</v>
      </c>
    </row>
    <row r="32" spans="1:44" ht="15" customHeight="1" x14ac:dyDescent="0.2">
      <c r="A32" s="45">
        <v>43089</v>
      </c>
      <c r="B32" s="75"/>
      <c r="C32" s="21">
        <v>0</v>
      </c>
      <c r="D32" s="21">
        <v>2</v>
      </c>
      <c r="E32" s="21">
        <v>8</v>
      </c>
      <c r="F32" s="21">
        <v>4</v>
      </c>
      <c r="G32" s="75"/>
      <c r="H32" s="75"/>
      <c r="I32" s="21">
        <v>1</v>
      </c>
      <c r="J32" s="21">
        <v>1</v>
      </c>
      <c r="K32" s="75"/>
      <c r="L32" s="75"/>
      <c r="M32" s="21">
        <v>3</v>
      </c>
      <c r="N32" s="75"/>
      <c r="O32" s="75"/>
      <c r="P32" s="75"/>
      <c r="Q32" s="21">
        <v>1</v>
      </c>
      <c r="R32" s="21">
        <v>10</v>
      </c>
      <c r="S32" s="21">
        <v>4</v>
      </c>
      <c r="T32" s="75"/>
      <c r="U32" s="21">
        <v>10</v>
      </c>
      <c r="V32" s="21">
        <v>7</v>
      </c>
      <c r="W32" s="21">
        <v>5</v>
      </c>
      <c r="X32" s="21">
        <v>14</v>
      </c>
      <c r="Y32" s="75"/>
      <c r="Z32" s="75"/>
      <c r="AA32" s="75"/>
      <c r="AB32" s="21">
        <v>0</v>
      </c>
      <c r="AC32" s="75"/>
      <c r="AD32" s="21">
        <v>7</v>
      </c>
      <c r="AE32" s="75"/>
      <c r="AF32" s="75"/>
      <c r="AG32" s="75"/>
      <c r="AH32" s="75"/>
      <c r="AI32" s="21">
        <v>0</v>
      </c>
      <c r="AJ32" s="75"/>
      <c r="AK32" s="21">
        <v>0</v>
      </c>
      <c r="AL32" s="21">
        <v>0</v>
      </c>
      <c r="AM32" s="21">
        <v>0</v>
      </c>
      <c r="AN32" s="75"/>
      <c r="AO32" s="75"/>
      <c r="AP32" s="75"/>
      <c r="AQ32" s="75"/>
      <c r="AR32" s="68">
        <f t="shared" si="0"/>
        <v>77</v>
      </c>
    </row>
    <row r="33" spans="1:44" ht="15" customHeight="1" x14ac:dyDescent="0.2">
      <c r="A33" s="45">
        <v>43092</v>
      </c>
      <c r="B33" s="75"/>
      <c r="C33" s="75"/>
      <c r="D33" s="75"/>
      <c r="E33" s="21">
        <v>9</v>
      </c>
      <c r="F33" s="75"/>
      <c r="G33" s="75"/>
      <c r="H33" s="75"/>
      <c r="I33" s="75"/>
      <c r="J33" s="21">
        <v>0</v>
      </c>
      <c r="K33" s="75"/>
      <c r="L33" s="75"/>
      <c r="M33" s="75"/>
      <c r="N33" s="75"/>
      <c r="O33" s="75"/>
      <c r="P33" s="75"/>
      <c r="Q33" s="21">
        <v>2</v>
      </c>
      <c r="R33" s="21">
        <v>2</v>
      </c>
      <c r="S33" s="21">
        <v>21</v>
      </c>
      <c r="T33" s="75"/>
      <c r="U33" s="21">
        <v>27</v>
      </c>
      <c r="V33" s="75"/>
      <c r="W33" s="21">
        <v>6</v>
      </c>
      <c r="X33" s="21">
        <v>24</v>
      </c>
      <c r="Y33" s="75"/>
      <c r="Z33" s="75"/>
      <c r="AA33" s="75"/>
      <c r="AB33" s="21">
        <v>14</v>
      </c>
      <c r="AC33" s="21">
        <v>8</v>
      </c>
      <c r="AD33" s="21">
        <v>19</v>
      </c>
      <c r="AE33" s="21">
        <v>4</v>
      </c>
      <c r="AF33" s="75"/>
      <c r="AG33" s="75"/>
      <c r="AH33" s="75"/>
      <c r="AI33" s="21">
        <v>0</v>
      </c>
      <c r="AJ33" s="75"/>
      <c r="AK33" s="75"/>
      <c r="AL33" s="21">
        <v>0</v>
      </c>
      <c r="AM33" s="21">
        <v>0</v>
      </c>
      <c r="AN33" s="75"/>
      <c r="AO33" s="75"/>
      <c r="AP33" s="75"/>
      <c r="AQ33" s="75"/>
      <c r="AR33" s="68">
        <f t="shared" si="0"/>
        <v>136</v>
      </c>
    </row>
    <row r="34" spans="1:44" ht="15" customHeight="1" x14ac:dyDescent="0.2">
      <c r="A34" s="45">
        <v>43093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1">
        <v>3</v>
      </c>
      <c r="R34" s="21">
        <v>14</v>
      </c>
      <c r="S34" s="21">
        <v>9</v>
      </c>
      <c r="T34" s="75"/>
      <c r="U34" s="21">
        <v>7</v>
      </c>
      <c r="V34" s="75"/>
      <c r="W34" s="21">
        <v>7</v>
      </c>
      <c r="X34" s="21">
        <v>5</v>
      </c>
      <c r="Y34" s="75"/>
      <c r="Z34" s="21">
        <v>6</v>
      </c>
      <c r="AA34" s="75"/>
      <c r="AB34" s="21">
        <v>12</v>
      </c>
      <c r="AC34" s="21">
        <v>14</v>
      </c>
      <c r="AD34" s="21">
        <v>4</v>
      </c>
      <c r="AE34" s="21">
        <v>7</v>
      </c>
      <c r="AF34" s="75"/>
      <c r="AG34" s="75"/>
      <c r="AH34" s="75"/>
      <c r="AI34" s="75"/>
      <c r="AJ34" s="75"/>
      <c r="AK34" s="21">
        <v>0</v>
      </c>
      <c r="AL34" s="75"/>
      <c r="AM34" s="75"/>
      <c r="AN34" s="75"/>
      <c r="AO34" s="75"/>
      <c r="AP34" s="75"/>
      <c r="AQ34" s="75"/>
      <c r="AR34" s="68">
        <f t="shared" si="0"/>
        <v>88</v>
      </c>
    </row>
    <row r="35" spans="1:44" ht="15" customHeight="1" x14ac:dyDescent="0.2">
      <c r="A35" s="45">
        <v>43096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1">
        <v>0</v>
      </c>
      <c r="R35" s="21">
        <v>20</v>
      </c>
      <c r="S35" s="21">
        <v>9</v>
      </c>
      <c r="T35" s="75"/>
      <c r="U35" s="75"/>
      <c r="V35" s="21">
        <v>7</v>
      </c>
      <c r="W35" s="21">
        <v>8</v>
      </c>
      <c r="X35" s="21">
        <v>14</v>
      </c>
      <c r="Y35" s="75"/>
      <c r="Z35" s="21">
        <v>0</v>
      </c>
      <c r="AA35" s="75"/>
      <c r="AB35" s="21">
        <v>3</v>
      </c>
      <c r="AC35" s="21">
        <v>10</v>
      </c>
      <c r="AD35" s="21">
        <v>11</v>
      </c>
      <c r="AE35" s="21">
        <v>0</v>
      </c>
      <c r="AF35" s="21">
        <v>1</v>
      </c>
      <c r="AG35" s="21">
        <v>8</v>
      </c>
      <c r="AH35" s="75"/>
      <c r="AI35" s="21">
        <v>13</v>
      </c>
      <c r="AJ35" s="75"/>
      <c r="AK35" s="21">
        <v>0</v>
      </c>
      <c r="AL35" s="21">
        <v>0</v>
      </c>
      <c r="AM35" s="75"/>
      <c r="AN35" s="75"/>
      <c r="AO35" s="75"/>
      <c r="AP35" s="75"/>
      <c r="AQ35" s="75"/>
      <c r="AR35" s="68">
        <f t="shared" si="0"/>
        <v>104</v>
      </c>
    </row>
    <row r="36" spans="1:44" ht="15" customHeight="1" x14ac:dyDescent="0.2">
      <c r="A36" s="45">
        <v>43099</v>
      </c>
      <c r="B36" s="75"/>
      <c r="C36" s="75"/>
      <c r="D36" s="21">
        <v>0</v>
      </c>
      <c r="E36" s="21">
        <v>10</v>
      </c>
      <c r="F36" s="21">
        <v>4</v>
      </c>
      <c r="G36" s="75"/>
      <c r="H36" s="75"/>
      <c r="I36" s="21">
        <v>0</v>
      </c>
      <c r="J36" s="21">
        <v>0</v>
      </c>
      <c r="K36" s="75"/>
      <c r="L36" s="75"/>
      <c r="M36" s="21">
        <v>7</v>
      </c>
      <c r="N36" s="21">
        <v>0</v>
      </c>
      <c r="O36" s="75"/>
      <c r="P36" s="75"/>
      <c r="Q36" s="21">
        <v>17</v>
      </c>
      <c r="R36" s="21">
        <v>25</v>
      </c>
      <c r="S36" s="21">
        <v>21</v>
      </c>
      <c r="T36" s="75"/>
      <c r="U36" s="21">
        <v>3</v>
      </c>
      <c r="V36" s="21">
        <v>13</v>
      </c>
      <c r="W36" s="21">
        <v>17</v>
      </c>
      <c r="X36" s="21">
        <v>2</v>
      </c>
      <c r="Y36" s="21">
        <v>1</v>
      </c>
      <c r="Z36" s="21">
        <v>0</v>
      </c>
      <c r="AA36" s="21">
        <v>0</v>
      </c>
      <c r="AB36" s="21">
        <v>0</v>
      </c>
      <c r="AC36" s="21">
        <v>5</v>
      </c>
      <c r="AD36" s="21">
        <v>2</v>
      </c>
      <c r="AE36" s="21">
        <v>0</v>
      </c>
      <c r="AF36" s="75"/>
      <c r="AG36" s="75"/>
      <c r="AH36" s="75"/>
      <c r="AI36" s="21">
        <v>0</v>
      </c>
      <c r="AJ36" s="75"/>
      <c r="AK36" s="75"/>
      <c r="AL36" s="21">
        <v>0</v>
      </c>
      <c r="AM36" s="75"/>
      <c r="AN36" s="75"/>
      <c r="AO36" s="75"/>
      <c r="AP36" s="75"/>
      <c r="AQ36" s="75"/>
      <c r="AR36" s="68">
        <f t="shared" ref="AR36:AR50" si="1">SUM(B36:AQ36)</f>
        <v>127</v>
      </c>
    </row>
    <row r="37" spans="1:44" ht="15" customHeight="1" x14ac:dyDescent="0.2">
      <c r="A37" s="45">
        <v>43100</v>
      </c>
      <c r="B37" s="75"/>
      <c r="C37" s="75"/>
      <c r="D37" s="75"/>
      <c r="E37" s="75"/>
      <c r="F37" s="21">
        <v>5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21">
        <v>10</v>
      </c>
      <c r="R37" s="21">
        <v>8</v>
      </c>
      <c r="S37" s="21">
        <v>11</v>
      </c>
      <c r="T37" s="75"/>
      <c r="U37" s="21">
        <v>3</v>
      </c>
      <c r="V37" s="75"/>
      <c r="W37" s="21">
        <v>2</v>
      </c>
      <c r="X37" s="21">
        <v>18</v>
      </c>
      <c r="Y37" s="21">
        <v>4</v>
      </c>
      <c r="Z37" s="75"/>
      <c r="AA37" s="21">
        <v>7</v>
      </c>
      <c r="AB37" s="75"/>
      <c r="AC37" s="21">
        <v>4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21">
        <v>0</v>
      </c>
      <c r="AN37" s="75"/>
      <c r="AO37" s="75"/>
      <c r="AP37" s="75"/>
      <c r="AQ37" s="75"/>
      <c r="AR37" s="68">
        <f t="shared" si="1"/>
        <v>72</v>
      </c>
    </row>
    <row r="38" spans="1:44" ht="15" customHeight="1" x14ac:dyDescent="0.2">
      <c r="A38" s="45">
        <v>43101</v>
      </c>
      <c r="B38" s="75"/>
      <c r="C38" s="75"/>
      <c r="D38" s="75"/>
      <c r="E38" s="21">
        <v>1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21">
        <v>2</v>
      </c>
      <c r="R38" s="21">
        <v>14</v>
      </c>
      <c r="S38" s="21">
        <v>21</v>
      </c>
      <c r="T38" s="75"/>
      <c r="U38" s="21">
        <v>3</v>
      </c>
      <c r="V38" s="75"/>
      <c r="W38" s="21">
        <v>12</v>
      </c>
      <c r="X38" s="21">
        <v>5</v>
      </c>
      <c r="Y38" s="21">
        <v>1</v>
      </c>
      <c r="Z38" s="75"/>
      <c r="AA38" s="21">
        <v>14</v>
      </c>
      <c r="AB38" s="75"/>
      <c r="AC38" s="21">
        <v>9</v>
      </c>
      <c r="AD38" s="21">
        <v>9</v>
      </c>
      <c r="AE38" s="21">
        <v>3</v>
      </c>
      <c r="AF38" s="75"/>
      <c r="AG38" s="75"/>
      <c r="AH38" s="75"/>
      <c r="AI38" s="75"/>
      <c r="AJ38" s="75"/>
      <c r="AK38" s="21">
        <v>0</v>
      </c>
      <c r="AL38" s="75"/>
      <c r="AM38" s="75"/>
      <c r="AN38" s="75"/>
      <c r="AO38" s="75"/>
      <c r="AP38" s="75"/>
      <c r="AQ38" s="75"/>
      <c r="AR38" s="68">
        <f t="shared" si="1"/>
        <v>94</v>
      </c>
    </row>
    <row r="39" spans="1:44" ht="15" customHeight="1" x14ac:dyDescent="0.2">
      <c r="A39" s="45">
        <v>43103</v>
      </c>
      <c r="B39" s="80"/>
      <c r="C39" s="80"/>
      <c r="D39" s="80"/>
      <c r="E39" s="21">
        <v>0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21">
        <v>3</v>
      </c>
      <c r="R39" s="21">
        <v>3</v>
      </c>
      <c r="S39" s="21">
        <v>5</v>
      </c>
      <c r="T39" s="80"/>
      <c r="U39" s="21">
        <v>0</v>
      </c>
      <c r="V39" s="80"/>
      <c r="W39" s="21">
        <v>2</v>
      </c>
      <c r="X39" s="21">
        <v>2</v>
      </c>
      <c r="Y39" s="80"/>
      <c r="Z39" s="21">
        <v>4</v>
      </c>
      <c r="AA39" s="80"/>
      <c r="AB39" s="21">
        <v>1</v>
      </c>
      <c r="AC39" s="21">
        <v>3</v>
      </c>
      <c r="AD39" s="21">
        <v>3</v>
      </c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68">
        <f t="shared" si="1"/>
        <v>26</v>
      </c>
    </row>
    <row r="40" spans="1:44" ht="15" customHeight="1" x14ac:dyDescent="0.2">
      <c r="A40" s="45">
        <v>43106</v>
      </c>
      <c r="B40" s="80"/>
      <c r="C40" s="80"/>
      <c r="D40" s="80"/>
      <c r="E40" s="21">
        <v>1</v>
      </c>
      <c r="F40" s="21">
        <v>0</v>
      </c>
      <c r="G40" s="80"/>
      <c r="H40" s="80"/>
      <c r="I40" s="21">
        <v>1</v>
      </c>
      <c r="J40" s="80"/>
      <c r="K40" s="80"/>
      <c r="L40" s="80"/>
      <c r="M40" s="21">
        <v>1</v>
      </c>
      <c r="N40" s="21">
        <v>1</v>
      </c>
      <c r="O40" s="21">
        <v>0</v>
      </c>
      <c r="P40" s="80"/>
      <c r="Q40" s="21">
        <v>2</v>
      </c>
      <c r="R40" s="21">
        <v>3</v>
      </c>
      <c r="S40" s="21">
        <v>4</v>
      </c>
      <c r="T40" s="80"/>
      <c r="U40" s="21">
        <v>8</v>
      </c>
      <c r="V40" s="21">
        <v>7</v>
      </c>
      <c r="W40" s="21">
        <v>7</v>
      </c>
      <c r="X40" s="21">
        <v>11</v>
      </c>
      <c r="Y40" s="21">
        <v>3</v>
      </c>
      <c r="Z40" s="21">
        <v>6</v>
      </c>
      <c r="AA40" s="80"/>
      <c r="AB40" s="21">
        <v>3</v>
      </c>
      <c r="AC40" s="21">
        <v>21</v>
      </c>
      <c r="AD40" s="21">
        <v>5</v>
      </c>
      <c r="AE40" s="21">
        <v>3</v>
      </c>
      <c r="AF40" s="80"/>
      <c r="AG40" s="80"/>
      <c r="AH40" s="80"/>
      <c r="AI40" s="21">
        <v>0</v>
      </c>
      <c r="AJ40" s="80"/>
      <c r="AK40" s="21">
        <v>0</v>
      </c>
      <c r="AL40" s="80"/>
      <c r="AM40" s="21">
        <v>0</v>
      </c>
      <c r="AN40" s="80"/>
      <c r="AO40" s="80"/>
      <c r="AP40" s="80"/>
      <c r="AQ40" s="80"/>
      <c r="AR40" s="68">
        <f t="shared" si="1"/>
        <v>87</v>
      </c>
    </row>
    <row r="41" spans="1:44" ht="15" customHeight="1" x14ac:dyDescent="0.2">
      <c r="A41" s="45">
        <v>43107</v>
      </c>
      <c r="B41" s="80"/>
      <c r="C41" s="80"/>
      <c r="D41" s="80"/>
      <c r="E41" s="21">
        <v>1</v>
      </c>
      <c r="F41" s="21">
        <v>0</v>
      </c>
      <c r="G41" s="80"/>
      <c r="H41" s="80"/>
      <c r="I41" s="80"/>
      <c r="J41" s="80"/>
      <c r="K41" s="80"/>
      <c r="L41" s="80"/>
      <c r="M41" s="21">
        <v>1</v>
      </c>
      <c r="N41" s="21">
        <v>0</v>
      </c>
      <c r="O41" s="80"/>
      <c r="P41" s="80"/>
      <c r="Q41" s="21">
        <v>0</v>
      </c>
      <c r="R41" s="21">
        <v>1</v>
      </c>
      <c r="S41" s="21">
        <v>13</v>
      </c>
      <c r="T41" s="80"/>
      <c r="U41" s="21">
        <v>2</v>
      </c>
      <c r="V41" s="80"/>
      <c r="W41" s="21">
        <v>3</v>
      </c>
      <c r="X41" s="21">
        <v>3</v>
      </c>
      <c r="Y41" s="21">
        <v>1</v>
      </c>
      <c r="Z41" s="21">
        <v>3</v>
      </c>
      <c r="AA41" s="80"/>
      <c r="AB41" s="21">
        <v>12</v>
      </c>
      <c r="AC41" s="21">
        <v>7</v>
      </c>
      <c r="AD41" s="21">
        <v>7</v>
      </c>
      <c r="AE41" s="21">
        <v>1</v>
      </c>
      <c r="AF41" s="80"/>
      <c r="AG41" s="80"/>
      <c r="AH41" s="80"/>
      <c r="AI41" s="21">
        <v>0</v>
      </c>
      <c r="AJ41" s="80"/>
      <c r="AK41" s="21">
        <v>0</v>
      </c>
      <c r="AL41" s="21">
        <v>0</v>
      </c>
      <c r="AM41" s="21">
        <v>0</v>
      </c>
      <c r="AN41" s="80"/>
      <c r="AO41" s="80"/>
      <c r="AP41" s="80"/>
      <c r="AQ41" s="80"/>
      <c r="AR41" s="68">
        <f t="shared" si="1"/>
        <v>55</v>
      </c>
    </row>
    <row r="42" spans="1:44" ht="15" customHeight="1" x14ac:dyDescent="0.2">
      <c r="A42" s="45">
        <v>43110</v>
      </c>
      <c r="B42" s="75"/>
      <c r="C42" s="21">
        <v>3</v>
      </c>
      <c r="D42" s="21">
        <v>14</v>
      </c>
      <c r="E42" s="21">
        <v>14</v>
      </c>
      <c r="F42" s="21">
        <v>1</v>
      </c>
      <c r="G42" s="80"/>
      <c r="H42" s="80"/>
      <c r="I42" s="21">
        <v>3</v>
      </c>
      <c r="J42" s="21">
        <v>2</v>
      </c>
      <c r="K42" s="21">
        <v>2</v>
      </c>
      <c r="L42" s="80"/>
      <c r="M42" s="21"/>
      <c r="N42" s="21">
        <v>4</v>
      </c>
      <c r="O42" s="80"/>
      <c r="P42" s="21">
        <v>3</v>
      </c>
      <c r="Q42" s="21">
        <v>7</v>
      </c>
      <c r="R42" s="21">
        <v>24</v>
      </c>
      <c r="S42" s="21">
        <v>14</v>
      </c>
      <c r="T42" s="80"/>
      <c r="U42" s="21">
        <v>21</v>
      </c>
      <c r="V42" s="80"/>
      <c r="W42" s="21">
        <v>9</v>
      </c>
      <c r="X42" s="21">
        <v>14</v>
      </c>
      <c r="Y42" s="21">
        <v>3</v>
      </c>
      <c r="Z42" s="21">
        <v>2</v>
      </c>
      <c r="AA42" s="80"/>
      <c r="AB42" s="21">
        <v>6</v>
      </c>
      <c r="AC42" s="21">
        <v>9</v>
      </c>
      <c r="AD42" s="21">
        <v>11</v>
      </c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68">
        <f t="shared" si="1"/>
        <v>166</v>
      </c>
    </row>
    <row r="43" spans="1:44" ht="15" customHeight="1" x14ac:dyDescent="0.2">
      <c r="A43" s="45">
        <v>43113</v>
      </c>
      <c r="B43" s="75"/>
      <c r="C43" s="21">
        <v>4</v>
      </c>
      <c r="D43" s="21">
        <v>11</v>
      </c>
      <c r="E43" s="21">
        <v>2</v>
      </c>
      <c r="F43" s="21">
        <v>1</v>
      </c>
      <c r="G43" s="80"/>
      <c r="H43" s="80"/>
      <c r="I43" s="21">
        <v>14</v>
      </c>
      <c r="J43" s="80"/>
      <c r="K43" s="21">
        <v>6</v>
      </c>
      <c r="L43" s="80"/>
      <c r="M43" s="21">
        <v>3</v>
      </c>
      <c r="N43" s="21">
        <v>0</v>
      </c>
      <c r="O43" s="80"/>
      <c r="P43" s="21">
        <v>0</v>
      </c>
      <c r="Q43" s="21">
        <v>0</v>
      </c>
      <c r="R43" s="21">
        <v>11</v>
      </c>
      <c r="S43" s="21">
        <v>6</v>
      </c>
      <c r="T43" s="80"/>
      <c r="U43" s="21">
        <v>20</v>
      </c>
      <c r="V43" s="21">
        <v>2</v>
      </c>
      <c r="W43" s="21">
        <v>2</v>
      </c>
      <c r="X43" s="21">
        <v>14</v>
      </c>
      <c r="Y43" s="21">
        <v>3</v>
      </c>
      <c r="Z43" s="80"/>
      <c r="AA43" s="80"/>
      <c r="AB43" s="21">
        <v>3</v>
      </c>
      <c r="AC43" s="21">
        <v>22</v>
      </c>
      <c r="AD43" s="21">
        <v>15</v>
      </c>
      <c r="AE43" s="80"/>
      <c r="AF43" s="80"/>
      <c r="AG43" s="80"/>
      <c r="AH43" s="80"/>
      <c r="AI43" s="80"/>
      <c r="AJ43" s="80"/>
      <c r="AK43" s="21">
        <v>0</v>
      </c>
      <c r="AL43" s="80"/>
      <c r="AM43" s="80"/>
      <c r="AN43" s="80"/>
      <c r="AO43" s="80"/>
      <c r="AP43" s="80"/>
      <c r="AQ43" s="80"/>
      <c r="AR43" s="68">
        <f t="shared" si="1"/>
        <v>139</v>
      </c>
    </row>
    <row r="44" spans="1:44" ht="15" customHeight="1" x14ac:dyDescent="0.2">
      <c r="A44" s="45">
        <v>43114</v>
      </c>
      <c r="B44" s="75"/>
      <c r="C44" s="21">
        <v>1</v>
      </c>
      <c r="D44" s="21">
        <v>0</v>
      </c>
      <c r="E44" s="21">
        <v>7</v>
      </c>
      <c r="F44" s="21">
        <v>5</v>
      </c>
      <c r="G44" s="80"/>
      <c r="H44" s="80"/>
      <c r="I44" s="21">
        <v>0</v>
      </c>
      <c r="J44" s="21">
        <v>1</v>
      </c>
      <c r="K44" s="21">
        <v>2</v>
      </c>
      <c r="L44" s="80"/>
      <c r="M44" s="21">
        <v>4</v>
      </c>
      <c r="N44" s="21">
        <v>7</v>
      </c>
      <c r="O44" s="80"/>
      <c r="P44" s="80"/>
      <c r="Q44" s="80"/>
      <c r="R44" s="21">
        <v>3</v>
      </c>
      <c r="S44" s="21">
        <v>4</v>
      </c>
      <c r="T44" s="80"/>
      <c r="U44" s="21">
        <v>20</v>
      </c>
      <c r="V44" s="80"/>
      <c r="W44" s="21">
        <v>7</v>
      </c>
      <c r="X44" s="21">
        <v>7</v>
      </c>
      <c r="Y44" s="80"/>
      <c r="Z44" s="21">
        <v>4</v>
      </c>
      <c r="AA44" s="21">
        <v>4</v>
      </c>
      <c r="AB44" s="21">
        <v>4</v>
      </c>
      <c r="AC44" s="21">
        <v>6</v>
      </c>
      <c r="AD44" s="21">
        <v>14</v>
      </c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68">
        <f t="shared" si="1"/>
        <v>100</v>
      </c>
    </row>
    <row r="45" spans="1:44" ht="15" customHeight="1" x14ac:dyDescent="0.2">
      <c r="A45" s="45">
        <v>43117</v>
      </c>
      <c r="B45" s="75"/>
      <c r="C45" s="80"/>
      <c r="D45" s="21">
        <v>3</v>
      </c>
      <c r="E45" s="21">
        <v>1</v>
      </c>
      <c r="F45" s="80"/>
      <c r="G45" s="80"/>
      <c r="H45" s="80"/>
      <c r="I45" s="21">
        <v>14</v>
      </c>
      <c r="J45" s="21">
        <v>11</v>
      </c>
      <c r="K45" s="80"/>
      <c r="L45" s="80"/>
      <c r="M45" s="21">
        <v>3</v>
      </c>
      <c r="N45" s="80"/>
      <c r="O45" s="80"/>
      <c r="P45" s="80"/>
      <c r="Q45" s="21">
        <v>1</v>
      </c>
      <c r="R45" s="21">
        <v>1</v>
      </c>
      <c r="S45" s="21">
        <v>7</v>
      </c>
      <c r="T45" s="80"/>
      <c r="U45" s="21">
        <v>14</v>
      </c>
      <c r="V45" s="80"/>
      <c r="W45" s="21">
        <v>2</v>
      </c>
      <c r="X45" s="21">
        <v>14</v>
      </c>
      <c r="Y45" s="80"/>
      <c r="Z45" s="80"/>
      <c r="AA45" s="80"/>
      <c r="AB45" s="80"/>
      <c r="AC45" s="80"/>
      <c r="AD45" s="21">
        <v>7</v>
      </c>
      <c r="AE45" s="21">
        <v>0</v>
      </c>
      <c r="AF45" s="80"/>
      <c r="AG45" s="80"/>
      <c r="AH45" s="80"/>
      <c r="AI45" s="80"/>
      <c r="AJ45" s="80"/>
      <c r="AK45" s="80"/>
      <c r="AL45" s="80"/>
      <c r="AM45" s="80"/>
      <c r="AN45" s="80"/>
      <c r="AO45" s="21">
        <v>0</v>
      </c>
      <c r="AP45" s="80"/>
      <c r="AQ45" s="80"/>
      <c r="AR45" s="68">
        <f t="shared" si="1"/>
        <v>78</v>
      </c>
    </row>
    <row r="46" spans="1:44" ht="15" customHeight="1" x14ac:dyDescent="0.2">
      <c r="A46" s="81">
        <v>43120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3">
        <f t="shared" si="1"/>
        <v>0</v>
      </c>
    </row>
    <row r="47" spans="1:44" ht="15" customHeight="1" x14ac:dyDescent="0.2">
      <c r="A47" s="81">
        <v>43121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3">
        <f t="shared" si="1"/>
        <v>0</v>
      </c>
    </row>
    <row r="48" spans="1:44" ht="15" customHeight="1" x14ac:dyDescent="0.2">
      <c r="A48" s="45">
        <v>43124</v>
      </c>
      <c r="B48" s="80"/>
      <c r="C48" s="21">
        <v>2</v>
      </c>
      <c r="D48" s="21">
        <v>10</v>
      </c>
      <c r="E48" s="21">
        <v>14</v>
      </c>
      <c r="F48" s="21">
        <v>2</v>
      </c>
      <c r="G48" s="80"/>
      <c r="H48" s="80"/>
      <c r="I48" s="21">
        <v>11</v>
      </c>
      <c r="J48" s="21">
        <v>2</v>
      </c>
      <c r="K48" s="21">
        <v>9</v>
      </c>
      <c r="L48" s="80"/>
      <c r="M48" s="21">
        <v>1</v>
      </c>
      <c r="N48" s="21">
        <v>8</v>
      </c>
      <c r="O48" s="80"/>
      <c r="P48" s="80"/>
      <c r="Q48" s="80"/>
      <c r="R48" s="21">
        <v>14</v>
      </c>
      <c r="S48" s="21">
        <v>10</v>
      </c>
      <c r="T48" s="80"/>
      <c r="U48" s="21">
        <v>21</v>
      </c>
      <c r="V48" s="80"/>
      <c r="W48" s="21">
        <v>14</v>
      </c>
      <c r="X48" s="21">
        <v>14</v>
      </c>
      <c r="Y48" s="80"/>
      <c r="Z48" s="80"/>
      <c r="AA48" s="21">
        <v>21</v>
      </c>
      <c r="AB48" s="21">
        <v>4</v>
      </c>
      <c r="AC48" s="21">
        <v>10</v>
      </c>
      <c r="AD48" s="21">
        <v>4</v>
      </c>
      <c r="AE48" s="80"/>
      <c r="AF48" s="80"/>
      <c r="AG48" s="80"/>
      <c r="AH48" s="80"/>
      <c r="AI48" s="80"/>
      <c r="AJ48" s="80"/>
      <c r="AK48" s="80"/>
      <c r="AL48" s="80"/>
      <c r="AM48" s="21">
        <v>0</v>
      </c>
      <c r="AN48" s="80"/>
      <c r="AO48" s="80"/>
      <c r="AP48" s="80"/>
      <c r="AQ48" s="80"/>
      <c r="AR48" s="68">
        <f t="shared" si="1"/>
        <v>171</v>
      </c>
    </row>
    <row r="49" spans="1:44" ht="15" customHeight="1" x14ac:dyDescent="0.2">
      <c r="A49" s="45">
        <v>43127</v>
      </c>
      <c r="B49" s="21">
        <v>11</v>
      </c>
      <c r="C49" s="21">
        <v>0</v>
      </c>
      <c r="D49" s="21">
        <v>4</v>
      </c>
      <c r="E49" s="21">
        <v>16</v>
      </c>
      <c r="F49" s="21">
        <v>7</v>
      </c>
      <c r="G49" s="80"/>
      <c r="H49" s="21">
        <v>14</v>
      </c>
      <c r="I49" s="21">
        <v>14</v>
      </c>
      <c r="J49" s="21">
        <v>7</v>
      </c>
      <c r="K49" s="21">
        <v>4</v>
      </c>
      <c r="L49" s="80"/>
      <c r="M49" s="21">
        <v>7</v>
      </c>
      <c r="N49" s="21">
        <v>14</v>
      </c>
      <c r="O49" s="80"/>
      <c r="P49" s="80"/>
      <c r="Q49" s="21">
        <v>0</v>
      </c>
      <c r="R49" s="21">
        <v>21</v>
      </c>
      <c r="S49" s="21">
        <v>12</v>
      </c>
      <c r="T49" s="80"/>
      <c r="U49" s="21">
        <v>28</v>
      </c>
      <c r="V49" s="80"/>
      <c r="W49" s="21">
        <v>23</v>
      </c>
      <c r="X49" s="21">
        <v>21</v>
      </c>
      <c r="Y49" s="80"/>
      <c r="Z49" s="21">
        <v>7</v>
      </c>
      <c r="AA49" s="21">
        <v>11</v>
      </c>
      <c r="AB49" s="21">
        <v>12</v>
      </c>
      <c r="AC49" s="21">
        <v>7</v>
      </c>
      <c r="AD49" s="21">
        <v>7</v>
      </c>
      <c r="AE49" s="80"/>
      <c r="AF49" s="80"/>
      <c r="AG49" s="80"/>
      <c r="AH49" s="80"/>
      <c r="AI49" s="80"/>
      <c r="AJ49" s="80"/>
      <c r="AK49" s="80"/>
      <c r="AL49" s="21">
        <v>0</v>
      </c>
      <c r="AM49" s="80"/>
      <c r="AN49" s="80"/>
      <c r="AO49" s="80"/>
      <c r="AP49" s="80"/>
      <c r="AQ49" s="80"/>
      <c r="AR49" s="68">
        <f t="shared" si="1"/>
        <v>247</v>
      </c>
    </row>
    <row r="50" spans="1:44" ht="15" customHeight="1" thickBot="1" x14ac:dyDescent="0.25">
      <c r="A50" s="46">
        <v>43128</v>
      </c>
      <c r="B50" s="80"/>
      <c r="C50" s="21">
        <v>2</v>
      </c>
      <c r="D50" s="21">
        <v>2</v>
      </c>
      <c r="E50" s="21">
        <v>9</v>
      </c>
      <c r="F50" s="80"/>
      <c r="G50" s="80"/>
      <c r="H50" s="21">
        <v>0</v>
      </c>
      <c r="I50" s="21">
        <v>3</v>
      </c>
      <c r="J50" s="21">
        <v>7</v>
      </c>
      <c r="K50" s="21">
        <v>4</v>
      </c>
      <c r="L50" s="80"/>
      <c r="M50" s="21">
        <v>0</v>
      </c>
      <c r="N50" s="21">
        <v>1</v>
      </c>
      <c r="O50" s="80"/>
      <c r="P50" s="80"/>
      <c r="Q50" s="80"/>
      <c r="R50" s="21">
        <v>1</v>
      </c>
      <c r="S50" s="21">
        <v>7</v>
      </c>
      <c r="T50" s="80"/>
      <c r="U50" s="21">
        <v>6</v>
      </c>
      <c r="V50" s="80"/>
      <c r="W50" s="21">
        <v>0</v>
      </c>
      <c r="X50" s="21">
        <v>2</v>
      </c>
      <c r="Y50" s="80"/>
      <c r="Z50" s="80"/>
      <c r="AA50" s="21" t="s">
        <v>80</v>
      </c>
      <c r="AB50" s="21">
        <v>1</v>
      </c>
      <c r="AC50" s="21">
        <v>1</v>
      </c>
      <c r="AD50" s="21">
        <v>5</v>
      </c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68">
        <f t="shared" si="1"/>
        <v>51</v>
      </c>
    </row>
    <row r="51" spans="1:44" s="1" customFormat="1" ht="15" customHeight="1" thickTop="1" x14ac:dyDescent="0.2">
      <c r="A51" s="16" t="s">
        <v>7</v>
      </c>
      <c r="B51" s="60" t="s">
        <v>24</v>
      </c>
      <c r="C51" s="60" t="s">
        <v>25</v>
      </c>
      <c r="D51" s="60" t="s">
        <v>26</v>
      </c>
      <c r="E51" s="60" t="s">
        <v>27</v>
      </c>
      <c r="F51" s="60" t="s">
        <v>46</v>
      </c>
      <c r="G51" s="60" t="s">
        <v>11</v>
      </c>
      <c r="H51" s="60" t="s">
        <v>10</v>
      </c>
      <c r="I51" s="60" t="s">
        <v>9</v>
      </c>
      <c r="J51" s="60" t="s">
        <v>12</v>
      </c>
      <c r="K51" s="60" t="s">
        <v>28</v>
      </c>
      <c r="L51" s="60" t="s">
        <v>29</v>
      </c>
      <c r="M51" s="60" t="s">
        <v>30</v>
      </c>
      <c r="N51" s="60" t="s">
        <v>31</v>
      </c>
      <c r="O51" s="60" t="s">
        <v>32</v>
      </c>
      <c r="P51" s="60" t="s">
        <v>33</v>
      </c>
      <c r="Q51" s="60" t="s">
        <v>76</v>
      </c>
      <c r="R51" s="60" t="s">
        <v>77</v>
      </c>
      <c r="S51" s="60" t="s">
        <v>78</v>
      </c>
      <c r="T51" s="60" t="s">
        <v>79</v>
      </c>
      <c r="U51" s="60" t="s">
        <v>13</v>
      </c>
      <c r="V51" s="60" t="s">
        <v>14</v>
      </c>
      <c r="W51" s="60" t="s">
        <v>15</v>
      </c>
      <c r="X51" s="60" t="s">
        <v>16</v>
      </c>
      <c r="Y51" s="60" t="s">
        <v>17</v>
      </c>
      <c r="Z51" s="60" t="s">
        <v>18</v>
      </c>
      <c r="AA51" s="60" t="s">
        <v>19</v>
      </c>
      <c r="AB51" s="60" t="s">
        <v>20</v>
      </c>
      <c r="AC51" s="60" t="s">
        <v>21</v>
      </c>
      <c r="AD51" s="60" t="s">
        <v>22</v>
      </c>
      <c r="AE51" s="60" t="s">
        <v>23</v>
      </c>
      <c r="AF51" s="60" t="s">
        <v>34</v>
      </c>
      <c r="AG51" s="60" t="s">
        <v>35</v>
      </c>
      <c r="AH51" s="60" t="s">
        <v>36</v>
      </c>
      <c r="AI51" s="60" t="s">
        <v>37</v>
      </c>
      <c r="AJ51" s="60" t="s">
        <v>38</v>
      </c>
      <c r="AK51" s="60" t="s">
        <v>39</v>
      </c>
      <c r="AL51" s="60" t="s">
        <v>40</v>
      </c>
      <c r="AM51" s="60" t="s">
        <v>41</v>
      </c>
      <c r="AN51" s="60" t="s">
        <v>42</v>
      </c>
      <c r="AO51" s="60" t="s">
        <v>43</v>
      </c>
      <c r="AP51" s="60" t="s">
        <v>44</v>
      </c>
      <c r="AQ51" s="60" t="s">
        <v>45</v>
      </c>
      <c r="AR51" s="17"/>
    </row>
    <row r="52" spans="1:44" s="1" customFormat="1" ht="15" customHeight="1" x14ac:dyDescent="0.2">
      <c r="A52" s="18" t="s">
        <v>65</v>
      </c>
      <c r="B52" s="32">
        <f t="shared" ref="B52:AR52" si="2">SUM(B2:B50)</f>
        <v>11</v>
      </c>
      <c r="C52" s="32">
        <f t="shared" si="2"/>
        <v>53</v>
      </c>
      <c r="D52" s="32">
        <f t="shared" si="2"/>
        <v>119</v>
      </c>
      <c r="E52" s="32">
        <f t="shared" si="2"/>
        <v>219</v>
      </c>
      <c r="F52" s="32">
        <f t="shared" si="2"/>
        <v>84</v>
      </c>
      <c r="G52" s="32">
        <f t="shared" si="2"/>
        <v>0</v>
      </c>
      <c r="H52" s="32">
        <f t="shared" si="2"/>
        <v>22</v>
      </c>
      <c r="I52" s="32">
        <f t="shared" si="2"/>
        <v>101</v>
      </c>
      <c r="J52" s="32">
        <f t="shared" si="2"/>
        <v>87</v>
      </c>
      <c r="K52" s="32">
        <f t="shared" si="2"/>
        <v>66</v>
      </c>
      <c r="L52" s="32">
        <f t="shared" si="2"/>
        <v>5</v>
      </c>
      <c r="M52" s="32">
        <f t="shared" si="2"/>
        <v>75</v>
      </c>
      <c r="N52" s="32">
        <f t="shared" si="2"/>
        <v>105</v>
      </c>
      <c r="O52" s="32">
        <f t="shared" si="2"/>
        <v>10</v>
      </c>
      <c r="P52" s="32">
        <f t="shared" si="2"/>
        <v>18</v>
      </c>
      <c r="Q52" s="32">
        <f t="shared" si="2"/>
        <v>115</v>
      </c>
      <c r="R52" s="32">
        <f t="shared" si="2"/>
        <v>441</v>
      </c>
      <c r="S52" s="32">
        <f t="shared" si="2"/>
        <v>607</v>
      </c>
      <c r="T52" s="32">
        <f t="shared" si="2"/>
        <v>0</v>
      </c>
      <c r="U52" s="32">
        <f t="shared" si="2"/>
        <v>434</v>
      </c>
      <c r="V52" s="32">
        <f t="shared" si="2"/>
        <v>47</v>
      </c>
      <c r="W52" s="32">
        <f t="shared" si="2"/>
        <v>251</v>
      </c>
      <c r="X52" s="32">
        <f t="shared" si="2"/>
        <v>357</v>
      </c>
      <c r="Y52" s="32">
        <f t="shared" si="2"/>
        <v>40</v>
      </c>
      <c r="Z52" s="32">
        <f t="shared" si="2"/>
        <v>42</v>
      </c>
      <c r="AA52" s="32">
        <f t="shared" si="2"/>
        <v>57</v>
      </c>
      <c r="AB52" s="32">
        <f t="shared" si="2"/>
        <v>108</v>
      </c>
      <c r="AC52" s="32">
        <f t="shared" si="2"/>
        <v>142</v>
      </c>
      <c r="AD52" s="32">
        <f t="shared" si="2"/>
        <v>194</v>
      </c>
      <c r="AE52" s="32">
        <f t="shared" si="2"/>
        <v>28</v>
      </c>
      <c r="AF52" s="32">
        <f t="shared" si="2"/>
        <v>1</v>
      </c>
      <c r="AG52" s="32">
        <f t="shared" si="2"/>
        <v>8</v>
      </c>
      <c r="AH52" s="32">
        <f t="shared" si="2"/>
        <v>0</v>
      </c>
      <c r="AI52" s="32">
        <f t="shared" si="2"/>
        <v>13</v>
      </c>
      <c r="AJ52" s="32">
        <f t="shared" si="2"/>
        <v>0</v>
      </c>
      <c r="AK52" s="32">
        <f t="shared" si="2"/>
        <v>1</v>
      </c>
      <c r="AL52" s="32">
        <f t="shared" si="2"/>
        <v>4</v>
      </c>
      <c r="AM52" s="32">
        <f t="shared" si="2"/>
        <v>3</v>
      </c>
      <c r="AN52" s="32">
        <f t="shared" si="2"/>
        <v>0</v>
      </c>
      <c r="AO52" s="32">
        <f t="shared" si="2"/>
        <v>0</v>
      </c>
      <c r="AP52" s="32">
        <f t="shared" si="2"/>
        <v>0</v>
      </c>
      <c r="AQ52" s="32">
        <f t="shared" si="2"/>
        <v>0</v>
      </c>
      <c r="AR52" s="33">
        <f t="shared" si="2"/>
        <v>3868</v>
      </c>
    </row>
    <row r="53" spans="1:44" s="1" customFormat="1" ht="15" customHeight="1" thickBot="1" x14ac:dyDescent="0.25">
      <c r="A53" s="19" t="s">
        <v>66</v>
      </c>
      <c r="B53" s="34">
        <f>B52/'HUNTER by BLIND'!B51</f>
        <v>3.6666666666666665</v>
      </c>
      <c r="C53" s="34">
        <f>C52/'HUNTER by BLIND'!C51</f>
        <v>1.1777777777777778</v>
      </c>
      <c r="D53" s="34">
        <f>D52/'HUNTER by BLIND'!D51</f>
        <v>1.6301369863013699</v>
      </c>
      <c r="E53" s="34">
        <f>E52/'HUNTER by BLIND'!E51</f>
        <v>2.0660377358490565</v>
      </c>
      <c r="F53" s="34">
        <f>F52/'HUNTER by BLIND'!F51</f>
        <v>1.5555555555555556</v>
      </c>
      <c r="G53" s="34" t="e">
        <f>G52/'HUNTER by BLIND'!G51</f>
        <v>#DIV/0!</v>
      </c>
      <c r="H53" s="34">
        <f>H52/'HUNTER by BLIND'!H51</f>
        <v>1.6923076923076923</v>
      </c>
      <c r="I53" s="34">
        <f>I52/'HUNTER by BLIND'!I51</f>
        <v>1.7719298245614035</v>
      </c>
      <c r="J53" s="34">
        <f>J52/'HUNTER by BLIND'!J51</f>
        <v>1.7755102040816326</v>
      </c>
      <c r="K53" s="34">
        <f>K52/'HUNTER by BLIND'!K51</f>
        <v>1.7837837837837838</v>
      </c>
      <c r="L53" s="34">
        <f>L52/'HUNTER by BLIND'!L51</f>
        <v>0.83333333333333337</v>
      </c>
      <c r="M53" s="34">
        <f>M52/'HUNTER by BLIND'!M51</f>
        <v>1.25</v>
      </c>
      <c r="N53" s="34">
        <f>N52/'HUNTER by BLIND'!N51</f>
        <v>1.8103448275862069</v>
      </c>
      <c r="O53" s="34">
        <f>O52/'HUNTER by BLIND'!O51</f>
        <v>0.55555555555555558</v>
      </c>
      <c r="P53" s="34">
        <f>P52/'HUNTER by BLIND'!P51</f>
        <v>1.2</v>
      </c>
      <c r="Q53" s="34">
        <f>Q52/'HUNTER by BLIND'!Q51</f>
        <v>1.5753424657534247</v>
      </c>
      <c r="R53" s="34">
        <f>R52/'HUNTER by BLIND'!R51</f>
        <v>3.2910447761194028</v>
      </c>
      <c r="S53" s="34">
        <f>S52/'HUNTER by BLIND'!S51</f>
        <v>3.9161290322580644</v>
      </c>
      <c r="T53" s="34" t="e">
        <f>T52/'HUNTER by BLIND'!T51</f>
        <v>#DIV/0!</v>
      </c>
      <c r="U53" s="34">
        <f>U52/'HUNTER by BLIND'!U51</f>
        <v>3.1</v>
      </c>
      <c r="V53" s="34">
        <f>V52/'HUNTER by BLIND'!V51</f>
        <v>2.0434782608695654</v>
      </c>
      <c r="W53" s="34">
        <f>W52/'HUNTER by BLIND'!W51</f>
        <v>2.1271186440677967</v>
      </c>
      <c r="X53" s="34">
        <f>X52/'HUNTER by BLIND'!X51</f>
        <v>3.0775862068965516</v>
      </c>
      <c r="Y53" s="34">
        <f>Y52/'HUNTER by BLIND'!Y51</f>
        <v>1.0256410256410255</v>
      </c>
      <c r="Z53" s="34">
        <f>Z52/'HUNTER by BLIND'!Z51</f>
        <v>1.68</v>
      </c>
      <c r="AA53" s="34">
        <f>AA52/'HUNTER by BLIND'!AA51</f>
        <v>3.5625</v>
      </c>
      <c r="AB53" s="34">
        <f>AB52/'HUNTER by BLIND'!AB51</f>
        <v>2.0769230769230771</v>
      </c>
      <c r="AC53" s="34">
        <f>AC52/'HUNTER by BLIND'!AC51</f>
        <v>2.8979591836734695</v>
      </c>
      <c r="AD53" s="34">
        <f>AD52/'HUNTER by BLIND'!AD51</f>
        <v>2.6575342465753424</v>
      </c>
      <c r="AE53" s="34">
        <f>AE52/'HUNTER by BLIND'!AE51</f>
        <v>1.0769230769230769</v>
      </c>
      <c r="AF53" s="34">
        <f>AF52/'HUNTER by BLIND'!AF51</f>
        <v>0.33333333333333331</v>
      </c>
      <c r="AG53" s="34">
        <f>AG52/'HUNTER by BLIND'!AG51</f>
        <v>1.6</v>
      </c>
      <c r="AH53" s="34" t="e">
        <f>AH52/'HUNTER by BLIND'!AH51</f>
        <v>#DIV/0!</v>
      </c>
      <c r="AI53" s="34">
        <f>AI52/'HUNTER by BLIND'!AI51</f>
        <v>0.61904761904761907</v>
      </c>
      <c r="AJ53" s="34">
        <f>AJ52/'HUNTER by BLIND'!AJ51</f>
        <v>0</v>
      </c>
      <c r="AK53" s="34">
        <f>AK52/'HUNTER by BLIND'!AK51</f>
        <v>2.3255813953488372E-2</v>
      </c>
      <c r="AL53" s="34">
        <f>AL52/'HUNTER by BLIND'!AL51</f>
        <v>7.2727272727272724E-2</v>
      </c>
      <c r="AM53" s="34">
        <f>AM52/'HUNTER by BLIND'!AM51</f>
        <v>7.1428571428571425E-2</v>
      </c>
      <c r="AN53" s="34">
        <f>AN52/'HUNTER by BLIND'!AN51</f>
        <v>0</v>
      </c>
      <c r="AO53" s="34">
        <f>AO52/'HUNTER by BLIND'!AO51</f>
        <v>0</v>
      </c>
      <c r="AP53" s="34" t="e">
        <f>AP52/'HUNTER by BLIND'!AP51</f>
        <v>#DIV/0!</v>
      </c>
      <c r="AQ53" s="34" t="e">
        <f>AQ52/'HUNTER by BLIND'!AQ51</f>
        <v>#DIV/0!</v>
      </c>
      <c r="AR53" s="35">
        <f>AR52/'HUNTER by BLIND'!AR51</f>
        <v>2.1021739130434782</v>
      </c>
    </row>
    <row r="54" spans="1:44" ht="15" customHeight="1" thickTop="1" x14ac:dyDescent="0.2"/>
  </sheetData>
  <phoneticPr fontId="0" type="noConversion"/>
  <printOptions horizontalCentered="1" verticalCentered="1"/>
  <pageMargins left="0.5" right="0.5" top="0.5" bottom="0.5" header="0" footer="0"/>
  <pageSetup paperSize="17" scale="79" orientation="landscape" horizontalDpi="1200" verticalDpi="1200" r:id="rId1"/>
  <headerFooter alignWithMargins="0">
    <oddHeader>&amp;C&amp;24 2016/17 Duck Harvest by Blind Number (McCormack Unit)</oddHeader>
  </headerFooter>
  <ignoredErrors>
    <ignoredError sqref="U51:AN51 AO51:AQ51" numberStoredAsText="1"/>
    <ignoredError sqref="AE53 AA53:AB53 T53 J53 C53:F53 K53:S53 U53:Z53 AN53 AC53:AD53 AF53:AG53 AL53:AM53 H53:I53" evalError="1"/>
    <ignoredError sqref="AF52:AN52 AR2:AR35 AR36:AR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U54"/>
  <sheetViews>
    <sheetView zoomScaleNormal="100" workbookViewId="0">
      <pane ySplit="1" topLeftCell="A2" activePane="bottomLeft" state="frozen"/>
      <selection pane="bottomLeft" activeCell="AS1" sqref="AS1"/>
    </sheetView>
  </sheetViews>
  <sheetFormatPr defaultRowHeight="15" customHeight="1" x14ac:dyDescent="0.2"/>
  <cols>
    <col min="1" max="1" width="20.7109375" style="6" customWidth="1"/>
    <col min="2" max="43" width="4.7109375" style="6" customWidth="1"/>
    <col min="44" max="44" width="10.7109375" style="1" customWidth="1"/>
    <col min="45" max="45" width="5.7109375" style="6" customWidth="1"/>
    <col min="46" max="46" width="4.7109375" style="6" customWidth="1"/>
    <col min="47" max="47" width="15.7109375" style="6" customWidth="1"/>
    <col min="48" max="16384" width="9.140625" style="6"/>
  </cols>
  <sheetData>
    <row r="1" spans="1:47" s="37" customFormat="1" ht="15" customHeight="1" x14ac:dyDescent="0.2">
      <c r="A1" s="36" t="s">
        <v>0</v>
      </c>
      <c r="B1" s="13" t="s">
        <v>24</v>
      </c>
      <c r="C1" s="13" t="s">
        <v>25</v>
      </c>
      <c r="D1" s="13" t="s">
        <v>26</v>
      </c>
      <c r="E1" s="13" t="s">
        <v>27</v>
      </c>
      <c r="F1" s="13" t="s">
        <v>46</v>
      </c>
      <c r="G1" s="13" t="s">
        <v>11</v>
      </c>
      <c r="H1" s="13" t="s">
        <v>10</v>
      </c>
      <c r="I1" s="13" t="s">
        <v>9</v>
      </c>
      <c r="J1" s="13" t="s">
        <v>12</v>
      </c>
      <c r="K1" s="13" t="s">
        <v>28</v>
      </c>
      <c r="L1" s="13" t="s">
        <v>29</v>
      </c>
      <c r="M1" s="13" t="s">
        <v>30</v>
      </c>
      <c r="N1" s="13" t="s">
        <v>31</v>
      </c>
      <c r="O1" s="13" t="s">
        <v>32</v>
      </c>
      <c r="P1" s="13" t="s">
        <v>33</v>
      </c>
      <c r="Q1" s="13" t="s">
        <v>76</v>
      </c>
      <c r="R1" s="13" t="s">
        <v>77</v>
      </c>
      <c r="S1" s="13" t="s">
        <v>78</v>
      </c>
      <c r="T1" s="13" t="s">
        <v>79</v>
      </c>
      <c r="U1" s="13" t="s">
        <v>13</v>
      </c>
      <c r="V1" s="13" t="s">
        <v>14</v>
      </c>
      <c r="W1" s="13" t="s">
        <v>15</v>
      </c>
      <c r="X1" s="13" t="s">
        <v>16</v>
      </c>
      <c r="Y1" s="13" t="s">
        <v>17</v>
      </c>
      <c r="Z1" s="13" t="s">
        <v>18</v>
      </c>
      <c r="AA1" s="13" t="s">
        <v>19</v>
      </c>
      <c r="AB1" s="13" t="s">
        <v>20</v>
      </c>
      <c r="AC1" s="13" t="s">
        <v>21</v>
      </c>
      <c r="AD1" s="13" t="s">
        <v>22</v>
      </c>
      <c r="AE1" s="13" t="s">
        <v>23</v>
      </c>
      <c r="AF1" s="13" t="s">
        <v>34</v>
      </c>
      <c r="AG1" s="13" t="s">
        <v>35</v>
      </c>
      <c r="AH1" s="13" t="s">
        <v>36</v>
      </c>
      <c r="AI1" s="13" t="s">
        <v>37</v>
      </c>
      <c r="AJ1" s="13" t="s">
        <v>38</v>
      </c>
      <c r="AK1" s="13" t="s">
        <v>39</v>
      </c>
      <c r="AL1" s="13" t="s">
        <v>40</v>
      </c>
      <c r="AM1" s="13" t="s">
        <v>41</v>
      </c>
      <c r="AN1" s="13" t="s">
        <v>42</v>
      </c>
      <c r="AO1" s="13" t="s">
        <v>43</v>
      </c>
      <c r="AP1" s="13" t="s">
        <v>44</v>
      </c>
      <c r="AQ1" s="13" t="s">
        <v>45</v>
      </c>
      <c r="AR1" s="13" t="s">
        <v>49</v>
      </c>
    </row>
    <row r="2" spans="1:47" ht="15" customHeight="1" x14ac:dyDescent="0.2">
      <c r="A2" s="45">
        <v>43022</v>
      </c>
      <c r="B2" s="75"/>
      <c r="C2" s="21">
        <v>0</v>
      </c>
      <c r="D2" s="21">
        <v>0</v>
      </c>
      <c r="E2" s="21">
        <v>0</v>
      </c>
      <c r="F2" s="21">
        <v>1</v>
      </c>
      <c r="G2" s="75"/>
      <c r="H2" s="21">
        <v>0</v>
      </c>
      <c r="I2" s="21">
        <v>0</v>
      </c>
      <c r="J2" s="21"/>
      <c r="K2" s="21">
        <v>0</v>
      </c>
      <c r="L2" s="21">
        <v>0</v>
      </c>
      <c r="M2" s="21">
        <v>0</v>
      </c>
      <c r="N2" s="21">
        <v>0</v>
      </c>
      <c r="O2" s="21">
        <v>2</v>
      </c>
      <c r="P2" s="21">
        <v>0</v>
      </c>
      <c r="Q2" s="21">
        <v>3</v>
      </c>
      <c r="R2" s="21">
        <v>2</v>
      </c>
      <c r="S2" s="21">
        <v>3</v>
      </c>
      <c r="T2" s="75"/>
      <c r="U2" s="21">
        <v>3</v>
      </c>
      <c r="V2" s="75"/>
      <c r="W2" s="21">
        <v>0</v>
      </c>
      <c r="X2" s="21">
        <v>0</v>
      </c>
      <c r="Y2" s="75"/>
      <c r="Z2" s="75"/>
      <c r="AA2" s="75"/>
      <c r="AB2" s="75"/>
      <c r="AC2" s="21">
        <v>1</v>
      </c>
      <c r="AD2" s="21">
        <v>0</v>
      </c>
      <c r="AE2" s="75"/>
      <c r="AF2" s="75"/>
      <c r="AG2" s="75"/>
      <c r="AH2" s="75"/>
      <c r="AI2" s="75"/>
      <c r="AJ2" s="21">
        <v>2</v>
      </c>
      <c r="AK2" s="21">
        <v>28</v>
      </c>
      <c r="AL2" s="21">
        <v>14</v>
      </c>
      <c r="AM2" s="21">
        <v>0</v>
      </c>
      <c r="AN2" s="75"/>
      <c r="AO2" s="75"/>
      <c r="AP2" s="75"/>
      <c r="AQ2" s="75"/>
      <c r="AR2" s="68">
        <f t="shared" ref="AR2:AR10" si="0">SUM(B2:AQ2)</f>
        <v>59</v>
      </c>
    </row>
    <row r="3" spans="1:47" ht="15" customHeight="1" x14ac:dyDescent="0.2">
      <c r="A3" s="45">
        <v>43023</v>
      </c>
      <c r="B3" s="75"/>
      <c r="C3" s="21">
        <v>0</v>
      </c>
      <c r="D3" s="21">
        <v>0</v>
      </c>
      <c r="E3" s="21">
        <v>0</v>
      </c>
      <c r="F3" s="21">
        <v>0</v>
      </c>
      <c r="G3" s="75"/>
      <c r="H3" s="75"/>
      <c r="I3" s="75"/>
      <c r="J3" s="75"/>
      <c r="K3" s="75"/>
      <c r="L3" s="75"/>
      <c r="M3" s="21">
        <v>0</v>
      </c>
      <c r="N3" s="21">
        <v>0</v>
      </c>
      <c r="O3" s="75"/>
      <c r="P3" s="75"/>
      <c r="Q3" s="75"/>
      <c r="R3" s="21">
        <v>3</v>
      </c>
      <c r="S3" s="21">
        <v>0</v>
      </c>
      <c r="T3" s="75"/>
      <c r="U3" s="21">
        <v>0</v>
      </c>
      <c r="V3" s="75"/>
      <c r="W3" s="21">
        <v>0</v>
      </c>
      <c r="X3" s="21">
        <v>0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21">
        <v>22</v>
      </c>
      <c r="AL3" s="21">
        <v>3</v>
      </c>
      <c r="AM3" s="75"/>
      <c r="AN3" s="75"/>
      <c r="AO3" s="75"/>
      <c r="AP3" s="75"/>
      <c r="AQ3" s="75"/>
      <c r="AR3" s="68">
        <f t="shared" si="0"/>
        <v>28</v>
      </c>
      <c r="AT3" s="3"/>
      <c r="AU3" s="4" t="s">
        <v>47</v>
      </c>
    </row>
    <row r="4" spans="1:47" ht="15" customHeight="1" x14ac:dyDescent="0.2">
      <c r="A4" s="45">
        <v>43026</v>
      </c>
      <c r="B4" s="75"/>
      <c r="C4" s="21">
        <v>0</v>
      </c>
      <c r="D4" s="21">
        <v>0</v>
      </c>
      <c r="E4" s="21">
        <v>0</v>
      </c>
      <c r="F4" s="75"/>
      <c r="G4" s="75"/>
      <c r="H4" s="75"/>
      <c r="I4" s="75"/>
      <c r="J4" s="75"/>
      <c r="K4" s="75"/>
      <c r="L4" s="75"/>
      <c r="M4" s="21">
        <v>0</v>
      </c>
      <c r="N4" s="21">
        <v>0</v>
      </c>
      <c r="O4" s="75"/>
      <c r="P4" s="75"/>
      <c r="Q4" s="75"/>
      <c r="R4" s="21">
        <v>0</v>
      </c>
      <c r="S4" s="21">
        <v>0</v>
      </c>
      <c r="T4" s="75"/>
      <c r="U4" s="21">
        <v>0</v>
      </c>
      <c r="V4" s="75"/>
      <c r="W4" s="21">
        <v>0</v>
      </c>
      <c r="X4" s="21">
        <v>0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21">
        <v>0</v>
      </c>
      <c r="AN4" s="75"/>
      <c r="AO4" s="75"/>
      <c r="AP4" s="75"/>
      <c r="AQ4" s="75"/>
      <c r="AR4" s="68">
        <f t="shared" si="0"/>
        <v>0</v>
      </c>
      <c r="AT4" s="5"/>
      <c r="AU4" s="5"/>
    </row>
    <row r="5" spans="1:47" ht="15" customHeight="1" x14ac:dyDescent="0.2">
      <c r="A5" s="45">
        <v>43029</v>
      </c>
      <c r="B5" s="75"/>
      <c r="C5" s="21">
        <v>0</v>
      </c>
      <c r="D5" s="21">
        <v>0</v>
      </c>
      <c r="E5" s="21">
        <v>0</v>
      </c>
      <c r="F5" s="21">
        <v>0</v>
      </c>
      <c r="G5" s="75"/>
      <c r="H5" s="75"/>
      <c r="I5" s="21">
        <v>0</v>
      </c>
      <c r="J5" s="75"/>
      <c r="K5" s="21">
        <v>0</v>
      </c>
      <c r="L5" s="75"/>
      <c r="M5" s="21">
        <v>0</v>
      </c>
      <c r="N5" s="21">
        <v>0</v>
      </c>
      <c r="O5" s="21">
        <v>0</v>
      </c>
      <c r="P5" s="75"/>
      <c r="Q5" s="75"/>
      <c r="R5" s="21">
        <v>0</v>
      </c>
      <c r="S5" s="21">
        <v>0</v>
      </c>
      <c r="T5" s="75"/>
      <c r="U5" s="21">
        <v>0</v>
      </c>
      <c r="V5" s="75"/>
      <c r="W5" s="21">
        <v>0</v>
      </c>
      <c r="X5" s="21">
        <v>0</v>
      </c>
      <c r="Y5" s="21">
        <v>0</v>
      </c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21">
        <v>3</v>
      </c>
      <c r="AK5" s="21">
        <v>0</v>
      </c>
      <c r="AL5" s="21">
        <v>1</v>
      </c>
      <c r="AM5" s="21">
        <v>1</v>
      </c>
      <c r="AN5" s="75"/>
      <c r="AO5" s="75"/>
      <c r="AP5" s="75"/>
      <c r="AQ5" s="75"/>
      <c r="AR5" s="68">
        <f t="shared" si="0"/>
        <v>5</v>
      </c>
      <c r="AT5" s="55"/>
      <c r="AU5" s="4" t="s">
        <v>48</v>
      </c>
    </row>
    <row r="6" spans="1:47" ht="15" customHeight="1" x14ac:dyDescent="0.2">
      <c r="A6" s="45">
        <v>43030</v>
      </c>
      <c r="B6" s="75"/>
      <c r="C6" s="21">
        <v>0</v>
      </c>
      <c r="D6" s="21">
        <v>0</v>
      </c>
      <c r="E6" s="21">
        <v>0</v>
      </c>
      <c r="F6" s="75"/>
      <c r="G6" s="75"/>
      <c r="H6" s="75"/>
      <c r="I6" s="21">
        <v>0</v>
      </c>
      <c r="J6" s="75"/>
      <c r="K6" s="21">
        <v>1</v>
      </c>
      <c r="L6" s="75"/>
      <c r="M6" s="21">
        <v>0</v>
      </c>
      <c r="N6" s="21">
        <v>0</v>
      </c>
      <c r="O6" s="21">
        <v>0</v>
      </c>
      <c r="P6" s="75"/>
      <c r="Q6" s="75"/>
      <c r="R6" s="21">
        <v>1</v>
      </c>
      <c r="S6" s="21">
        <v>0</v>
      </c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21">
        <v>4</v>
      </c>
      <c r="AK6" s="21">
        <v>1</v>
      </c>
      <c r="AL6" s="21">
        <v>12</v>
      </c>
      <c r="AM6" s="75"/>
      <c r="AN6" s="75"/>
      <c r="AO6" s="75"/>
      <c r="AP6" s="75"/>
      <c r="AQ6" s="75"/>
      <c r="AR6" s="68">
        <f t="shared" si="0"/>
        <v>19</v>
      </c>
    </row>
    <row r="7" spans="1:47" s="9" customFormat="1" ht="15" customHeight="1" x14ac:dyDescent="0.2">
      <c r="A7" s="45">
        <v>43033</v>
      </c>
      <c r="B7" s="75"/>
      <c r="C7" s="21">
        <v>0</v>
      </c>
      <c r="D7" s="21">
        <v>0</v>
      </c>
      <c r="E7" s="21">
        <v>0</v>
      </c>
      <c r="F7" s="75"/>
      <c r="G7" s="75"/>
      <c r="H7" s="75"/>
      <c r="I7" s="21">
        <v>0</v>
      </c>
      <c r="J7" s="75"/>
      <c r="K7" s="21">
        <v>0</v>
      </c>
      <c r="L7" s="75"/>
      <c r="M7" s="21">
        <v>0</v>
      </c>
      <c r="N7" s="21">
        <v>0</v>
      </c>
      <c r="O7" s="75"/>
      <c r="P7" s="75"/>
      <c r="Q7" s="75"/>
      <c r="R7" s="21">
        <v>0</v>
      </c>
      <c r="S7" s="21">
        <v>0</v>
      </c>
      <c r="T7" s="75"/>
      <c r="U7" s="21">
        <v>0</v>
      </c>
      <c r="V7" s="75"/>
      <c r="W7" s="21">
        <v>0</v>
      </c>
      <c r="X7" s="21">
        <v>0</v>
      </c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21">
        <v>9</v>
      </c>
      <c r="AM7" s="21">
        <v>3</v>
      </c>
      <c r="AN7" s="75"/>
      <c r="AO7" s="75"/>
      <c r="AP7" s="75"/>
      <c r="AQ7" s="77"/>
      <c r="AR7" s="68">
        <f t="shared" si="0"/>
        <v>12</v>
      </c>
      <c r="AT7" s="48"/>
      <c r="AU7" s="49" t="s">
        <v>64</v>
      </c>
    </row>
    <row r="8" spans="1:47" s="9" customFormat="1" ht="15" customHeight="1" x14ac:dyDescent="0.2">
      <c r="A8" s="45">
        <v>43036</v>
      </c>
      <c r="B8" s="75"/>
      <c r="C8" s="75"/>
      <c r="D8" s="21">
        <v>0</v>
      </c>
      <c r="E8" s="75"/>
      <c r="F8" s="75"/>
      <c r="G8" s="75"/>
      <c r="H8" s="21">
        <v>0</v>
      </c>
      <c r="I8" s="21">
        <v>0</v>
      </c>
      <c r="J8" s="75"/>
      <c r="K8" s="21">
        <v>0</v>
      </c>
      <c r="L8" s="75"/>
      <c r="M8" s="21">
        <v>1</v>
      </c>
      <c r="N8" s="75"/>
      <c r="O8" s="75"/>
      <c r="P8" s="75"/>
      <c r="Q8" s="21">
        <v>0</v>
      </c>
      <c r="R8" s="21">
        <v>0</v>
      </c>
      <c r="S8" s="21">
        <v>2</v>
      </c>
      <c r="T8" s="75"/>
      <c r="U8" s="21">
        <v>0</v>
      </c>
      <c r="V8" s="75"/>
      <c r="W8" s="21">
        <v>0</v>
      </c>
      <c r="X8" s="21">
        <v>0</v>
      </c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21">
        <v>0</v>
      </c>
      <c r="AL8" s="21">
        <v>13</v>
      </c>
      <c r="AM8" s="75"/>
      <c r="AN8" s="75"/>
      <c r="AO8" s="21">
        <v>4</v>
      </c>
      <c r="AP8" s="75"/>
      <c r="AQ8" s="77"/>
      <c r="AR8" s="68">
        <f t="shared" si="0"/>
        <v>20</v>
      </c>
    </row>
    <row r="9" spans="1:47" s="9" customFormat="1" ht="15" customHeight="1" x14ac:dyDescent="0.2">
      <c r="A9" s="45">
        <v>43037</v>
      </c>
      <c r="B9" s="75"/>
      <c r="C9" s="75"/>
      <c r="D9" s="21">
        <v>0</v>
      </c>
      <c r="E9" s="21">
        <v>0</v>
      </c>
      <c r="F9" s="75"/>
      <c r="G9" s="75"/>
      <c r="H9" s="75"/>
      <c r="I9" s="21">
        <v>0</v>
      </c>
      <c r="J9" s="75"/>
      <c r="K9" s="75"/>
      <c r="L9" s="75"/>
      <c r="M9" s="75"/>
      <c r="N9" s="75"/>
      <c r="O9" s="75"/>
      <c r="P9" s="75"/>
      <c r="Q9" s="21">
        <v>0</v>
      </c>
      <c r="R9" s="21">
        <v>0</v>
      </c>
      <c r="S9" s="21">
        <v>0</v>
      </c>
      <c r="T9" s="75"/>
      <c r="U9" s="21">
        <v>0</v>
      </c>
      <c r="V9" s="75"/>
      <c r="W9" s="75"/>
      <c r="X9" s="21">
        <v>0</v>
      </c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21">
        <v>0</v>
      </c>
      <c r="AM9" s="21">
        <v>1</v>
      </c>
      <c r="AN9" s="75"/>
      <c r="AO9" s="75"/>
      <c r="AP9" s="75"/>
      <c r="AQ9" s="77"/>
      <c r="AR9" s="68">
        <f t="shared" si="0"/>
        <v>1</v>
      </c>
      <c r="AT9" s="84"/>
      <c r="AU9" s="4" t="s">
        <v>81</v>
      </c>
    </row>
    <row r="10" spans="1:47" s="9" customFormat="1" ht="15" customHeight="1" x14ac:dyDescent="0.2">
      <c r="A10" s="47">
        <v>43040</v>
      </c>
      <c r="B10" s="73"/>
      <c r="C10" s="73">
        <v>0</v>
      </c>
      <c r="D10" s="73">
        <v>0</v>
      </c>
      <c r="E10" s="73">
        <v>0</v>
      </c>
      <c r="F10" s="73"/>
      <c r="G10" s="73"/>
      <c r="H10" s="73"/>
      <c r="I10" s="73"/>
      <c r="J10" s="73"/>
      <c r="K10" s="73">
        <v>0</v>
      </c>
      <c r="L10" s="73"/>
      <c r="M10" s="73">
        <v>0</v>
      </c>
      <c r="N10" s="73">
        <v>0</v>
      </c>
      <c r="O10" s="73"/>
      <c r="P10" s="73"/>
      <c r="Q10" s="73">
        <v>0</v>
      </c>
      <c r="R10" s="73">
        <v>0</v>
      </c>
      <c r="S10" s="73">
        <v>0</v>
      </c>
      <c r="T10" s="73"/>
      <c r="U10" s="73">
        <v>0</v>
      </c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4">
        <f t="shared" si="0"/>
        <v>0</v>
      </c>
    </row>
    <row r="11" spans="1:47" ht="15" customHeight="1" x14ac:dyDescent="0.2">
      <c r="A11" s="47">
        <v>43043</v>
      </c>
      <c r="B11" s="73"/>
      <c r="C11" s="73">
        <v>0</v>
      </c>
      <c r="D11" s="73">
        <v>0</v>
      </c>
      <c r="E11" s="73">
        <v>0</v>
      </c>
      <c r="F11" s="73">
        <v>0</v>
      </c>
      <c r="G11" s="73"/>
      <c r="H11" s="73">
        <v>0</v>
      </c>
      <c r="I11" s="73">
        <v>0</v>
      </c>
      <c r="J11" s="73">
        <v>0</v>
      </c>
      <c r="K11" s="73">
        <v>0</v>
      </c>
      <c r="L11" s="73"/>
      <c r="M11" s="73">
        <v>0</v>
      </c>
      <c r="N11" s="73">
        <v>0</v>
      </c>
      <c r="O11" s="73"/>
      <c r="P11" s="73">
        <v>0</v>
      </c>
      <c r="Q11" s="73">
        <v>0</v>
      </c>
      <c r="R11" s="73">
        <v>0</v>
      </c>
      <c r="S11" s="73">
        <v>0</v>
      </c>
      <c r="T11" s="73"/>
      <c r="U11" s="73">
        <v>0</v>
      </c>
      <c r="V11" s="73"/>
      <c r="W11" s="73">
        <v>0</v>
      </c>
      <c r="X11" s="73">
        <v>0</v>
      </c>
      <c r="Y11" s="73"/>
      <c r="Z11" s="73"/>
      <c r="AA11" s="73"/>
      <c r="AB11" s="73">
        <v>0</v>
      </c>
      <c r="AC11" s="73">
        <v>0</v>
      </c>
      <c r="AD11" s="73">
        <v>0</v>
      </c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4">
        <f>SUM((B11:AQ11))</f>
        <v>0</v>
      </c>
    </row>
    <row r="12" spans="1:47" ht="15" customHeight="1" x14ac:dyDescent="0.2">
      <c r="A12" s="47">
        <v>43044</v>
      </c>
      <c r="B12" s="73"/>
      <c r="C12" s="73">
        <v>0</v>
      </c>
      <c r="D12" s="73">
        <v>0</v>
      </c>
      <c r="E12" s="73">
        <v>0</v>
      </c>
      <c r="F12" s="73">
        <v>0</v>
      </c>
      <c r="G12" s="73"/>
      <c r="H12" s="73"/>
      <c r="I12" s="73">
        <v>0</v>
      </c>
      <c r="J12" s="73">
        <v>0</v>
      </c>
      <c r="K12" s="73"/>
      <c r="L12" s="73"/>
      <c r="M12" s="73">
        <v>0</v>
      </c>
      <c r="N12" s="73"/>
      <c r="O12" s="73"/>
      <c r="P12" s="73"/>
      <c r="Q12" s="73"/>
      <c r="R12" s="73">
        <v>0</v>
      </c>
      <c r="S12" s="73">
        <v>0</v>
      </c>
      <c r="T12" s="73"/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/>
      <c r="AA12" s="73"/>
      <c r="AB12" s="73">
        <v>0</v>
      </c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4">
        <f t="shared" ref="AR12:AR33" si="1">SUM(B12:AQ12)</f>
        <v>0</v>
      </c>
    </row>
    <row r="13" spans="1:47" ht="15" customHeight="1" x14ac:dyDescent="0.2">
      <c r="A13" s="45">
        <v>43047</v>
      </c>
      <c r="B13" s="75"/>
      <c r="C13" s="21">
        <v>0</v>
      </c>
      <c r="D13" s="21">
        <v>0</v>
      </c>
      <c r="E13" s="21">
        <v>0</v>
      </c>
      <c r="F13" s="75"/>
      <c r="G13" s="75"/>
      <c r="H13" s="75"/>
      <c r="I13" s="21">
        <v>0</v>
      </c>
      <c r="J13" s="21">
        <v>0</v>
      </c>
      <c r="K13" s="75"/>
      <c r="L13" s="75"/>
      <c r="M13" s="21">
        <v>0</v>
      </c>
      <c r="N13" s="75"/>
      <c r="O13" s="21">
        <v>0</v>
      </c>
      <c r="P13" s="75"/>
      <c r="Q13" s="75"/>
      <c r="R13" s="21">
        <v>0</v>
      </c>
      <c r="S13" s="21">
        <v>0</v>
      </c>
      <c r="T13" s="75"/>
      <c r="U13" s="21">
        <v>0</v>
      </c>
      <c r="V13" s="75"/>
      <c r="W13" s="21">
        <v>0</v>
      </c>
      <c r="X13" s="21">
        <v>0</v>
      </c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21">
        <v>0</v>
      </c>
      <c r="AJ13" s="21">
        <v>1</v>
      </c>
      <c r="AK13" s="75"/>
      <c r="AL13" s="21">
        <v>8</v>
      </c>
      <c r="AM13" s="75"/>
      <c r="AN13" s="21">
        <v>8</v>
      </c>
      <c r="AO13" s="75"/>
      <c r="AP13" s="75"/>
      <c r="AQ13" s="75"/>
      <c r="AR13" s="68">
        <f t="shared" si="1"/>
        <v>17</v>
      </c>
    </row>
    <row r="14" spans="1:47" ht="15" customHeight="1" x14ac:dyDescent="0.2">
      <c r="A14" s="54">
        <v>43050</v>
      </c>
      <c r="B14" s="52"/>
      <c r="C14" s="51"/>
      <c r="D14" s="51">
        <v>0</v>
      </c>
      <c r="E14" s="51">
        <v>0</v>
      </c>
      <c r="F14" s="51">
        <v>0</v>
      </c>
      <c r="G14" s="51"/>
      <c r="H14" s="51"/>
      <c r="I14" s="51">
        <v>0</v>
      </c>
      <c r="J14" s="51"/>
      <c r="K14" s="51"/>
      <c r="L14" s="51"/>
      <c r="M14" s="51"/>
      <c r="N14" s="51"/>
      <c r="O14" s="51"/>
      <c r="P14" s="51"/>
      <c r="Q14" s="52"/>
      <c r="R14" s="52">
        <v>0</v>
      </c>
      <c r="S14" s="52">
        <v>0</v>
      </c>
      <c r="T14" s="79"/>
      <c r="U14" s="51">
        <v>0</v>
      </c>
      <c r="V14" s="51"/>
      <c r="W14" s="51">
        <v>0</v>
      </c>
      <c r="X14" s="51">
        <v>0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>
        <v>0</v>
      </c>
      <c r="AL14" s="51">
        <v>4</v>
      </c>
      <c r="AM14" s="51"/>
      <c r="AN14" s="51"/>
      <c r="AO14" s="51"/>
      <c r="AP14" s="51"/>
      <c r="AQ14" s="51"/>
      <c r="AR14" s="63">
        <f t="shared" si="1"/>
        <v>4</v>
      </c>
    </row>
    <row r="15" spans="1:47" ht="15" customHeight="1" x14ac:dyDescent="0.2">
      <c r="A15" s="45">
        <v>43051</v>
      </c>
      <c r="B15" s="75"/>
      <c r="C15" s="21">
        <v>0</v>
      </c>
      <c r="D15" s="21">
        <v>0</v>
      </c>
      <c r="E15" s="21">
        <v>0</v>
      </c>
      <c r="F15" s="21">
        <v>0</v>
      </c>
      <c r="G15" s="75"/>
      <c r="H15" s="75"/>
      <c r="I15" s="21">
        <v>0</v>
      </c>
      <c r="J15" s="21">
        <v>0</v>
      </c>
      <c r="K15" s="75"/>
      <c r="L15" s="75"/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75"/>
      <c r="U15" s="21">
        <v>4</v>
      </c>
      <c r="V15" s="75"/>
      <c r="W15" s="21">
        <v>0</v>
      </c>
      <c r="X15" s="21">
        <v>0</v>
      </c>
      <c r="Y15" s="75"/>
      <c r="Z15" s="21">
        <v>0</v>
      </c>
      <c r="AA15" s="75"/>
      <c r="AB15" s="21">
        <v>0</v>
      </c>
      <c r="AC15" s="75"/>
      <c r="AD15" s="21">
        <v>0</v>
      </c>
      <c r="AE15" s="75"/>
      <c r="AF15" s="75"/>
      <c r="AG15" s="75"/>
      <c r="AH15" s="75"/>
      <c r="AI15" s="75"/>
      <c r="AJ15" s="75"/>
      <c r="AK15" s="21">
        <v>0</v>
      </c>
      <c r="AL15" s="21">
        <v>0</v>
      </c>
      <c r="AM15" s="75"/>
      <c r="AN15" s="75"/>
      <c r="AO15" s="75"/>
      <c r="AP15" s="75"/>
      <c r="AQ15" s="75"/>
      <c r="AR15" s="68">
        <f t="shared" si="1"/>
        <v>4</v>
      </c>
    </row>
    <row r="16" spans="1:47" ht="15" customHeight="1" x14ac:dyDescent="0.2">
      <c r="A16" s="45">
        <v>43054</v>
      </c>
      <c r="B16" s="75"/>
      <c r="C16" s="21">
        <v>0</v>
      </c>
      <c r="D16" s="21">
        <v>0</v>
      </c>
      <c r="E16" s="21">
        <v>0</v>
      </c>
      <c r="F16" s="21">
        <v>0</v>
      </c>
      <c r="G16" s="75"/>
      <c r="H16" s="75"/>
      <c r="I16" s="75"/>
      <c r="J16" s="21">
        <v>0</v>
      </c>
      <c r="K16" s="75"/>
      <c r="L16" s="75"/>
      <c r="M16" s="21">
        <v>0</v>
      </c>
      <c r="N16" s="21">
        <v>0</v>
      </c>
      <c r="O16" s="75"/>
      <c r="P16" s="75"/>
      <c r="Q16" s="75"/>
      <c r="R16" s="21">
        <v>0</v>
      </c>
      <c r="S16" s="21">
        <v>0</v>
      </c>
      <c r="T16" s="75"/>
      <c r="U16" s="21">
        <v>0</v>
      </c>
      <c r="V16" s="21">
        <v>0</v>
      </c>
      <c r="W16" s="21">
        <v>0</v>
      </c>
      <c r="X16" s="21">
        <v>0</v>
      </c>
      <c r="Y16" s="21">
        <v>2</v>
      </c>
      <c r="Z16" s="75"/>
      <c r="AA16" s="75"/>
      <c r="AB16" s="75"/>
      <c r="AC16" s="75"/>
      <c r="AD16" s="21">
        <v>1</v>
      </c>
      <c r="AE16" s="75"/>
      <c r="AF16" s="75"/>
      <c r="AG16" s="75"/>
      <c r="AH16" s="75"/>
      <c r="AI16" s="75"/>
      <c r="AJ16" s="21">
        <v>5</v>
      </c>
      <c r="AK16" s="21">
        <v>13</v>
      </c>
      <c r="AL16" s="21">
        <v>7</v>
      </c>
      <c r="AM16" s="21">
        <v>0</v>
      </c>
      <c r="AN16" s="21">
        <v>0</v>
      </c>
      <c r="AO16" s="75"/>
      <c r="AP16" s="75"/>
      <c r="AQ16" s="75"/>
      <c r="AR16" s="68">
        <f t="shared" si="1"/>
        <v>28</v>
      </c>
    </row>
    <row r="17" spans="1:44" ht="15" customHeight="1" x14ac:dyDescent="0.2">
      <c r="A17" s="45">
        <v>43057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75"/>
      <c r="H17" s="75"/>
      <c r="I17" s="21">
        <v>0</v>
      </c>
      <c r="J17" s="21">
        <v>0</v>
      </c>
      <c r="K17" s="75"/>
      <c r="L17" s="75"/>
      <c r="M17" s="21">
        <v>0</v>
      </c>
      <c r="N17" s="21">
        <v>0</v>
      </c>
      <c r="O17" s="75"/>
      <c r="P17" s="75"/>
      <c r="Q17" s="21">
        <v>0</v>
      </c>
      <c r="R17" s="21">
        <v>0</v>
      </c>
      <c r="S17" s="21">
        <v>0</v>
      </c>
      <c r="T17" s="75"/>
      <c r="U17" s="21">
        <v>1</v>
      </c>
      <c r="V17" s="21">
        <v>0</v>
      </c>
      <c r="W17" s="21">
        <v>1</v>
      </c>
      <c r="X17" s="21">
        <v>0</v>
      </c>
      <c r="Y17" s="75"/>
      <c r="Z17" s="21">
        <v>0</v>
      </c>
      <c r="AA17" s="75"/>
      <c r="AB17" s="21">
        <v>0</v>
      </c>
      <c r="AC17" s="75"/>
      <c r="AD17" s="21">
        <v>1</v>
      </c>
      <c r="AE17" s="75"/>
      <c r="AF17" s="75"/>
      <c r="AG17" s="75"/>
      <c r="AH17" s="75"/>
      <c r="AI17" s="75"/>
      <c r="AJ17" s="21">
        <v>0</v>
      </c>
      <c r="AK17" s="21">
        <v>4</v>
      </c>
      <c r="AL17" s="21">
        <v>2</v>
      </c>
      <c r="AM17" s="21">
        <v>0</v>
      </c>
      <c r="AN17" s="75"/>
      <c r="AO17" s="75"/>
      <c r="AP17" s="75"/>
      <c r="AQ17" s="75"/>
      <c r="AR17" s="68">
        <f t="shared" si="1"/>
        <v>9</v>
      </c>
    </row>
    <row r="18" spans="1:44" ht="15" customHeight="1" x14ac:dyDescent="0.2">
      <c r="A18" s="45">
        <v>43058</v>
      </c>
      <c r="B18" s="75"/>
      <c r="C18" s="75"/>
      <c r="D18" s="21">
        <v>0</v>
      </c>
      <c r="E18" s="75"/>
      <c r="F18" s="75"/>
      <c r="G18" s="75"/>
      <c r="H18" s="75"/>
      <c r="I18" s="75"/>
      <c r="J18" s="75"/>
      <c r="K18" s="75"/>
      <c r="L18" s="75"/>
      <c r="M18" s="21">
        <v>0</v>
      </c>
      <c r="N18" s="75"/>
      <c r="O18" s="75"/>
      <c r="P18" s="75"/>
      <c r="Q18" s="75"/>
      <c r="R18" s="21">
        <v>1</v>
      </c>
      <c r="S18" s="21">
        <v>2</v>
      </c>
      <c r="T18" s="75"/>
      <c r="U18" s="21">
        <v>0</v>
      </c>
      <c r="V18" s="75"/>
      <c r="W18" s="21">
        <v>0</v>
      </c>
      <c r="X18" s="21">
        <v>0</v>
      </c>
      <c r="Y18" s="21">
        <v>0</v>
      </c>
      <c r="Z18" s="75"/>
      <c r="AA18" s="75"/>
      <c r="AB18" s="21">
        <v>0</v>
      </c>
      <c r="AC18" s="21">
        <v>0</v>
      </c>
      <c r="AD18" s="21">
        <v>0</v>
      </c>
      <c r="AE18" s="75"/>
      <c r="AF18" s="75"/>
      <c r="AG18" s="75"/>
      <c r="AH18" s="75"/>
      <c r="AI18" s="75"/>
      <c r="AJ18" s="21">
        <v>0</v>
      </c>
      <c r="AK18" s="75"/>
      <c r="AL18" s="21">
        <v>5</v>
      </c>
      <c r="AM18" s="75"/>
      <c r="AN18" s="75"/>
      <c r="AO18" s="75"/>
      <c r="AP18" s="75"/>
      <c r="AQ18" s="75"/>
      <c r="AR18" s="68">
        <f t="shared" si="1"/>
        <v>8</v>
      </c>
    </row>
    <row r="19" spans="1:44" ht="15" customHeight="1" x14ac:dyDescent="0.2">
      <c r="A19" s="45">
        <v>43061</v>
      </c>
      <c r="B19" s="75"/>
      <c r="C19" s="21">
        <v>0</v>
      </c>
      <c r="D19" s="21">
        <v>0</v>
      </c>
      <c r="E19" s="21">
        <v>0</v>
      </c>
      <c r="F19" s="21">
        <v>0</v>
      </c>
      <c r="G19" s="75"/>
      <c r="H19" s="75"/>
      <c r="I19" s="21">
        <v>0</v>
      </c>
      <c r="J19" s="21">
        <v>0</v>
      </c>
      <c r="K19" s="21">
        <v>0</v>
      </c>
      <c r="L19" s="75"/>
      <c r="M19" s="21">
        <v>0</v>
      </c>
      <c r="N19" s="21">
        <v>0</v>
      </c>
      <c r="O19" s="75"/>
      <c r="P19" s="75"/>
      <c r="Q19" s="75"/>
      <c r="R19" s="21">
        <v>0</v>
      </c>
      <c r="S19" s="21">
        <v>1</v>
      </c>
      <c r="T19" s="75"/>
      <c r="U19" s="21">
        <v>0</v>
      </c>
      <c r="V19" s="21">
        <v>0</v>
      </c>
      <c r="W19" s="21">
        <v>0</v>
      </c>
      <c r="X19" s="21">
        <v>0</v>
      </c>
      <c r="Y19" s="75"/>
      <c r="Z19" s="75"/>
      <c r="AA19" s="75"/>
      <c r="AB19" s="75"/>
      <c r="AC19" s="75"/>
      <c r="AD19" s="21">
        <v>0</v>
      </c>
      <c r="AE19" s="75"/>
      <c r="AF19" s="75"/>
      <c r="AG19" s="75"/>
      <c r="AH19" s="75"/>
      <c r="AI19" s="75"/>
      <c r="AJ19" s="21">
        <v>0</v>
      </c>
      <c r="AK19" s="21">
        <v>0</v>
      </c>
      <c r="AL19" s="21">
        <v>0</v>
      </c>
      <c r="AM19" s="21">
        <v>1</v>
      </c>
      <c r="AN19" s="21">
        <v>5</v>
      </c>
      <c r="AO19" s="75"/>
      <c r="AP19" s="75"/>
      <c r="AQ19" s="75"/>
      <c r="AR19" s="68">
        <f t="shared" si="1"/>
        <v>7</v>
      </c>
    </row>
    <row r="20" spans="1:44" ht="15" customHeight="1" x14ac:dyDescent="0.2">
      <c r="A20" s="45">
        <v>43062</v>
      </c>
      <c r="B20" s="75"/>
      <c r="C20" s="75"/>
      <c r="D20" s="21">
        <v>0</v>
      </c>
      <c r="E20" s="21">
        <v>0</v>
      </c>
      <c r="F20" s="21">
        <v>1</v>
      </c>
      <c r="G20" s="75"/>
      <c r="H20" s="75"/>
      <c r="I20" s="75"/>
      <c r="J20" s="21">
        <v>0</v>
      </c>
      <c r="K20" s="21">
        <v>0</v>
      </c>
      <c r="L20" s="75"/>
      <c r="M20" s="75"/>
      <c r="N20" s="21">
        <v>2</v>
      </c>
      <c r="O20" s="21">
        <v>0</v>
      </c>
      <c r="P20" s="75"/>
      <c r="Q20" s="21">
        <v>0</v>
      </c>
      <c r="R20" s="21">
        <v>0</v>
      </c>
      <c r="S20" s="21">
        <v>1</v>
      </c>
      <c r="T20" s="75"/>
      <c r="U20" s="21">
        <v>0</v>
      </c>
      <c r="V20" s="75"/>
      <c r="W20" s="21">
        <v>0</v>
      </c>
      <c r="X20" s="21">
        <v>0</v>
      </c>
      <c r="Y20" s="75"/>
      <c r="Z20" s="75"/>
      <c r="AA20" s="75"/>
      <c r="AB20" s="75"/>
      <c r="AC20" s="75"/>
      <c r="AD20" s="21">
        <v>0</v>
      </c>
      <c r="AE20" s="21">
        <v>0</v>
      </c>
      <c r="AF20" s="75"/>
      <c r="AG20" s="75"/>
      <c r="AH20" s="75"/>
      <c r="AI20" s="75"/>
      <c r="AJ20" s="21">
        <v>0</v>
      </c>
      <c r="AK20" s="21">
        <v>0</v>
      </c>
      <c r="AL20" s="21">
        <v>4</v>
      </c>
      <c r="AM20" s="75"/>
      <c r="AN20" s="75"/>
      <c r="AO20" s="75"/>
      <c r="AP20" s="75"/>
      <c r="AQ20" s="75"/>
      <c r="AR20" s="68">
        <f t="shared" si="1"/>
        <v>8</v>
      </c>
    </row>
    <row r="21" spans="1:44" ht="15" customHeight="1" x14ac:dyDescent="0.2">
      <c r="A21" s="45">
        <v>43064</v>
      </c>
      <c r="B21" s="75"/>
      <c r="C21" s="21">
        <v>0</v>
      </c>
      <c r="D21" s="21">
        <v>0</v>
      </c>
      <c r="E21" s="21">
        <v>0</v>
      </c>
      <c r="F21" s="75"/>
      <c r="G21" s="75"/>
      <c r="H21" s="75"/>
      <c r="I21" s="75"/>
      <c r="J21" s="21">
        <v>0</v>
      </c>
      <c r="K21" s="75"/>
      <c r="L21" s="75"/>
      <c r="M21" s="21">
        <v>0</v>
      </c>
      <c r="N21" s="21">
        <v>0</v>
      </c>
      <c r="O21" s="21">
        <v>0</v>
      </c>
      <c r="P21" s="75"/>
      <c r="Q21" s="75"/>
      <c r="R21" s="21">
        <v>1</v>
      </c>
      <c r="S21" s="21">
        <v>1</v>
      </c>
      <c r="T21" s="75"/>
      <c r="U21" s="21">
        <v>1</v>
      </c>
      <c r="V21" s="75"/>
      <c r="W21" s="21">
        <v>0</v>
      </c>
      <c r="X21" s="21">
        <v>2</v>
      </c>
      <c r="Y21" s="21">
        <v>0</v>
      </c>
      <c r="Z21" s="75"/>
      <c r="AA21" s="75"/>
      <c r="AB21" s="75"/>
      <c r="AC21" s="75"/>
      <c r="AD21" s="21">
        <v>12</v>
      </c>
      <c r="AE21" s="21">
        <v>0</v>
      </c>
      <c r="AF21" s="75"/>
      <c r="AG21" s="75"/>
      <c r="AH21" s="75"/>
      <c r="AI21" s="75"/>
      <c r="AJ21" s="75"/>
      <c r="AK21" s="75"/>
      <c r="AL21" s="21">
        <v>1</v>
      </c>
      <c r="AM21" s="75"/>
      <c r="AN21" s="75"/>
      <c r="AO21" s="75"/>
      <c r="AP21" s="75"/>
      <c r="AQ21" s="75"/>
      <c r="AR21" s="68">
        <f t="shared" si="1"/>
        <v>18</v>
      </c>
    </row>
    <row r="22" spans="1:44" ht="15" customHeight="1" x14ac:dyDescent="0.2">
      <c r="A22" s="45">
        <v>43065</v>
      </c>
      <c r="B22" s="75"/>
      <c r="C22" s="75"/>
      <c r="D22" s="21">
        <v>1</v>
      </c>
      <c r="E22" s="21">
        <v>0</v>
      </c>
      <c r="F22" s="75"/>
      <c r="G22" s="75"/>
      <c r="H22" s="75"/>
      <c r="I22" s="75"/>
      <c r="J22" s="21">
        <v>0</v>
      </c>
      <c r="K22" s="75"/>
      <c r="L22" s="75"/>
      <c r="M22" s="75"/>
      <c r="N22" s="75"/>
      <c r="O22" s="75"/>
      <c r="P22" s="75"/>
      <c r="Q22" s="21">
        <v>0</v>
      </c>
      <c r="R22" s="21">
        <v>1</v>
      </c>
      <c r="S22" s="21">
        <v>1</v>
      </c>
      <c r="T22" s="75"/>
      <c r="U22" s="21">
        <v>0</v>
      </c>
      <c r="V22" s="75"/>
      <c r="W22" s="21">
        <v>3</v>
      </c>
      <c r="X22" s="21">
        <v>1</v>
      </c>
      <c r="Y22" s="75"/>
      <c r="Z22" s="75"/>
      <c r="AA22" s="75"/>
      <c r="AB22" s="75"/>
      <c r="AC22" s="75"/>
      <c r="AD22" s="21">
        <v>0</v>
      </c>
      <c r="AE22" s="75"/>
      <c r="AF22" s="75"/>
      <c r="AG22" s="75"/>
      <c r="AH22" s="75"/>
      <c r="AI22" s="75"/>
      <c r="AJ22" s="75"/>
      <c r="AK22" s="21">
        <v>2</v>
      </c>
      <c r="AL22" s="75"/>
      <c r="AM22" s="75"/>
      <c r="AN22" s="75"/>
      <c r="AO22" s="75"/>
      <c r="AP22" s="75"/>
      <c r="AQ22" s="75"/>
      <c r="AR22" s="68">
        <f t="shared" si="1"/>
        <v>9</v>
      </c>
    </row>
    <row r="23" spans="1:44" ht="15" customHeight="1" x14ac:dyDescent="0.2">
      <c r="A23" s="45">
        <v>43068</v>
      </c>
      <c r="B23" s="75"/>
      <c r="C23" s="21">
        <v>0</v>
      </c>
      <c r="D23" s="21">
        <v>0</v>
      </c>
      <c r="E23" s="21">
        <v>1</v>
      </c>
      <c r="F23" s="21">
        <v>0</v>
      </c>
      <c r="G23" s="75"/>
      <c r="H23" s="75"/>
      <c r="I23" s="21">
        <v>0</v>
      </c>
      <c r="J23" s="21">
        <v>0</v>
      </c>
      <c r="K23" s="21">
        <v>0</v>
      </c>
      <c r="L23" s="75"/>
      <c r="M23" s="75"/>
      <c r="N23" s="21">
        <v>0</v>
      </c>
      <c r="O23" s="75"/>
      <c r="P23" s="75"/>
      <c r="Q23" s="21">
        <v>0</v>
      </c>
      <c r="R23" s="21">
        <v>0</v>
      </c>
      <c r="S23" s="21">
        <v>3</v>
      </c>
      <c r="T23" s="75"/>
      <c r="U23" s="21">
        <v>0</v>
      </c>
      <c r="V23" s="75"/>
      <c r="W23" s="21">
        <v>0</v>
      </c>
      <c r="X23" s="21">
        <v>0</v>
      </c>
      <c r="Y23" s="75"/>
      <c r="Z23" s="21">
        <v>0</v>
      </c>
      <c r="AA23" s="21"/>
      <c r="AB23" s="21">
        <v>0</v>
      </c>
      <c r="AC23" s="75"/>
      <c r="AD23" s="21">
        <v>0</v>
      </c>
      <c r="AE23" s="75"/>
      <c r="AF23" s="75"/>
      <c r="AG23" s="75"/>
      <c r="AH23" s="75"/>
      <c r="AI23" s="21">
        <v>0</v>
      </c>
      <c r="AJ23" s="21">
        <v>0</v>
      </c>
      <c r="AK23" s="75"/>
      <c r="AL23" s="21">
        <v>0</v>
      </c>
      <c r="AM23" s="21">
        <v>19</v>
      </c>
      <c r="AN23" s="75"/>
      <c r="AO23" s="75"/>
      <c r="AP23" s="75"/>
      <c r="AQ23" s="75"/>
      <c r="AR23" s="68">
        <f t="shared" si="1"/>
        <v>23</v>
      </c>
    </row>
    <row r="24" spans="1:44" s="9" customFormat="1" ht="15" customHeight="1" x14ac:dyDescent="0.2">
      <c r="A24" s="45">
        <v>43071</v>
      </c>
      <c r="B24" s="75"/>
      <c r="C24" s="21">
        <v>0</v>
      </c>
      <c r="D24" s="21">
        <v>0</v>
      </c>
      <c r="E24" s="21">
        <v>0</v>
      </c>
      <c r="F24" s="75"/>
      <c r="G24" s="75"/>
      <c r="H24" s="21">
        <v>0</v>
      </c>
      <c r="I24" s="21">
        <v>0</v>
      </c>
      <c r="J24" s="21">
        <v>0</v>
      </c>
      <c r="K24" s="21">
        <v>0</v>
      </c>
      <c r="L24" s="75"/>
      <c r="M24" s="21">
        <v>0</v>
      </c>
      <c r="N24" s="21">
        <v>0</v>
      </c>
      <c r="O24" s="21">
        <v>0</v>
      </c>
      <c r="P24" s="75"/>
      <c r="Q24" s="21">
        <v>1</v>
      </c>
      <c r="R24" s="21">
        <v>1</v>
      </c>
      <c r="S24" s="21">
        <v>3</v>
      </c>
      <c r="T24" s="75"/>
      <c r="U24" s="21">
        <v>4</v>
      </c>
      <c r="V24" s="75"/>
      <c r="W24" s="21">
        <v>0</v>
      </c>
      <c r="X24" s="21">
        <v>0</v>
      </c>
      <c r="Y24" s="21">
        <v>1</v>
      </c>
      <c r="Z24" s="75"/>
      <c r="AA24" s="75"/>
      <c r="AB24" s="21">
        <v>0</v>
      </c>
      <c r="AC24" s="75"/>
      <c r="AD24" s="75"/>
      <c r="AE24" s="75"/>
      <c r="AF24" s="75"/>
      <c r="AG24" s="75"/>
      <c r="AH24" s="75"/>
      <c r="AI24" s="75"/>
      <c r="AJ24" s="21">
        <v>0</v>
      </c>
      <c r="AK24" s="21">
        <v>2</v>
      </c>
      <c r="AL24" s="21">
        <v>0</v>
      </c>
      <c r="AM24" s="21">
        <v>2</v>
      </c>
      <c r="AN24" s="75"/>
      <c r="AO24" s="21">
        <v>0</v>
      </c>
      <c r="AP24" s="75"/>
      <c r="AQ24" s="75"/>
      <c r="AR24" s="68">
        <f t="shared" si="1"/>
        <v>14</v>
      </c>
    </row>
    <row r="25" spans="1:44" ht="15" customHeight="1" x14ac:dyDescent="0.2">
      <c r="A25" s="45">
        <v>43072</v>
      </c>
      <c r="B25" s="75"/>
      <c r="C25" s="75"/>
      <c r="D25" s="21">
        <v>0</v>
      </c>
      <c r="E25" s="21">
        <v>0</v>
      </c>
      <c r="F25" s="21">
        <v>0</v>
      </c>
      <c r="G25" s="75"/>
      <c r="H25" s="75"/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75"/>
      <c r="P25" s="75"/>
      <c r="Q25" s="21">
        <v>0</v>
      </c>
      <c r="R25" s="21">
        <v>0</v>
      </c>
      <c r="S25" s="21">
        <v>0</v>
      </c>
      <c r="T25" s="75"/>
      <c r="U25" s="21">
        <v>0</v>
      </c>
      <c r="V25" s="75"/>
      <c r="W25" s="21">
        <v>0</v>
      </c>
      <c r="X25" s="21">
        <v>0</v>
      </c>
      <c r="Y25" s="75"/>
      <c r="Z25" s="75"/>
      <c r="AA25" s="75"/>
      <c r="AB25" s="21">
        <v>0</v>
      </c>
      <c r="AC25" s="21">
        <v>0</v>
      </c>
      <c r="AD25" s="21">
        <v>0</v>
      </c>
      <c r="AE25" s="75"/>
      <c r="AF25" s="75"/>
      <c r="AG25" s="75"/>
      <c r="AH25" s="75"/>
      <c r="AI25" s="75"/>
      <c r="AJ25" s="75"/>
      <c r="AK25" s="21">
        <v>0</v>
      </c>
      <c r="AL25" s="75"/>
      <c r="AM25" s="21">
        <v>0</v>
      </c>
      <c r="AN25" s="75"/>
      <c r="AO25" s="75"/>
      <c r="AP25" s="75"/>
      <c r="AQ25" s="75"/>
      <c r="AR25" s="68">
        <f t="shared" si="1"/>
        <v>0</v>
      </c>
    </row>
    <row r="26" spans="1:44" ht="15" customHeight="1" x14ac:dyDescent="0.2">
      <c r="A26" s="45">
        <v>43075</v>
      </c>
      <c r="B26" s="75"/>
      <c r="C26" s="75"/>
      <c r="D26" s="75"/>
      <c r="E26" s="21">
        <v>0</v>
      </c>
      <c r="F26" s="21">
        <v>1</v>
      </c>
      <c r="G26" s="75"/>
      <c r="H26" s="75"/>
      <c r="I26" s="75"/>
      <c r="J26" s="75"/>
      <c r="K26" s="21">
        <v>0</v>
      </c>
      <c r="L26" s="75"/>
      <c r="M26" s="21">
        <v>0</v>
      </c>
      <c r="N26" s="21">
        <v>0</v>
      </c>
      <c r="O26" s="75"/>
      <c r="P26" s="21">
        <v>0</v>
      </c>
      <c r="Q26" s="21">
        <v>0</v>
      </c>
      <c r="R26" s="21">
        <v>1</v>
      </c>
      <c r="S26" s="21">
        <v>0</v>
      </c>
      <c r="T26" s="75"/>
      <c r="U26" s="21">
        <v>1</v>
      </c>
      <c r="V26" s="75"/>
      <c r="W26" s="21">
        <v>4</v>
      </c>
      <c r="X26" s="21">
        <v>0</v>
      </c>
      <c r="Y26" s="21">
        <v>0</v>
      </c>
      <c r="Z26" s="75"/>
      <c r="AA26" s="75"/>
      <c r="AB26" s="75"/>
      <c r="AC26" s="75"/>
      <c r="AD26" s="21">
        <v>1</v>
      </c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68">
        <f t="shared" si="1"/>
        <v>8</v>
      </c>
    </row>
    <row r="27" spans="1:44" ht="15" customHeight="1" x14ac:dyDescent="0.2">
      <c r="A27" s="45">
        <v>43078</v>
      </c>
      <c r="B27" s="75"/>
      <c r="C27" s="75"/>
      <c r="D27" s="21">
        <v>0</v>
      </c>
      <c r="E27" s="21">
        <v>0</v>
      </c>
      <c r="F27" s="75"/>
      <c r="G27" s="75"/>
      <c r="H27" s="75"/>
      <c r="I27" s="75"/>
      <c r="J27" s="21">
        <v>0</v>
      </c>
      <c r="K27" s="75"/>
      <c r="L27" s="75"/>
      <c r="M27" s="21">
        <v>0</v>
      </c>
      <c r="N27" s="21">
        <v>0</v>
      </c>
      <c r="O27" s="75"/>
      <c r="P27" s="75"/>
      <c r="Q27" s="21">
        <v>0</v>
      </c>
      <c r="R27" s="21">
        <v>0</v>
      </c>
      <c r="S27" s="21">
        <v>1</v>
      </c>
      <c r="T27" s="75"/>
      <c r="U27" s="21">
        <v>0</v>
      </c>
      <c r="V27" s="75"/>
      <c r="W27" s="21">
        <v>0</v>
      </c>
      <c r="X27" s="21">
        <v>1</v>
      </c>
      <c r="Y27" s="21">
        <v>0</v>
      </c>
      <c r="Z27" s="75"/>
      <c r="AA27" s="75"/>
      <c r="AB27" s="21">
        <v>2</v>
      </c>
      <c r="AC27" s="75"/>
      <c r="AD27" s="21">
        <v>0</v>
      </c>
      <c r="AE27" s="75"/>
      <c r="AF27" s="75"/>
      <c r="AG27" s="75"/>
      <c r="AH27" s="75"/>
      <c r="AI27" s="21">
        <v>0</v>
      </c>
      <c r="AJ27" s="75"/>
      <c r="AK27" s="21">
        <v>0</v>
      </c>
      <c r="AL27" s="21">
        <v>4</v>
      </c>
      <c r="AM27" s="21">
        <v>1</v>
      </c>
      <c r="AN27" s="21">
        <v>2</v>
      </c>
      <c r="AO27" s="21">
        <v>0</v>
      </c>
      <c r="AP27" s="75"/>
      <c r="AQ27" s="75"/>
      <c r="AR27" s="68">
        <f t="shared" si="1"/>
        <v>11</v>
      </c>
    </row>
    <row r="28" spans="1:44" ht="15" customHeight="1" x14ac:dyDescent="0.2">
      <c r="A28" s="45">
        <v>43079</v>
      </c>
      <c r="B28" s="75"/>
      <c r="C28" s="75"/>
      <c r="D28" s="21">
        <v>0</v>
      </c>
      <c r="E28" s="21">
        <v>0</v>
      </c>
      <c r="F28" s="75"/>
      <c r="G28" s="75"/>
      <c r="H28" s="75"/>
      <c r="I28" s="21">
        <v>0</v>
      </c>
      <c r="J28" s="21">
        <v>0</v>
      </c>
      <c r="K28" s="21">
        <v>0</v>
      </c>
      <c r="L28" s="75"/>
      <c r="M28" s="75"/>
      <c r="N28" s="75"/>
      <c r="O28" s="75"/>
      <c r="P28" s="75"/>
      <c r="Q28" s="21">
        <v>3</v>
      </c>
      <c r="R28" s="21">
        <v>0</v>
      </c>
      <c r="S28" s="21">
        <v>0</v>
      </c>
      <c r="T28" s="75"/>
      <c r="U28" s="21">
        <v>0</v>
      </c>
      <c r="V28" s="75"/>
      <c r="W28" s="21">
        <v>0</v>
      </c>
      <c r="X28" s="21">
        <v>1</v>
      </c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21">
        <v>0</v>
      </c>
      <c r="AL28" s="21">
        <v>1</v>
      </c>
      <c r="AM28" s="75"/>
      <c r="AN28" s="75"/>
      <c r="AO28" s="75"/>
      <c r="AP28" s="75"/>
      <c r="AQ28" s="75"/>
      <c r="AR28" s="68">
        <f t="shared" si="1"/>
        <v>5</v>
      </c>
    </row>
    <row r="29" spans="1:44" ht="15" customHeight="1" x14ac:dyDescent="0.2">
      <c r="A29" s="45">
        <v>43082</v>
      </c>
      <c r="B29" s="75"/>
      <c r="C29" s="21">
        <v>0</v>
      </c>
      <c r="D29" s="75"/>
      <c r="E29" s="21">
        <v>0</v>
      </c>
      <c r="F29" s="75"/>
      <c r="G29" s="75"/>
      <c r="H29" s="75"/>
      <c r="I29" s="75"/>
      <c r="J29" s="21">
        <v>0</v>
      </c>
      <c r="K29" s="75"/>
      <c r="L29" s="75"/>
      <c r="M29" s="75"/>
      <c r="N29" s="75"/>
      <c r="O29" s="75"/>
      <c r="P29" s="75"/>
      <c r="Q29" s="21">
        <v>0</v>
      </c>
      <c r="R29" s="21">
        <v>0</v>
      </c>
      <c r="S29" s="21">
        <v>0</v>
      </c>
      <c r="T29" s="75"/>
      <c r="U29" s="21">
        <v>0</v>
      </c>
      <c r="V29" s="21">
        <v>0</v>
      </c>
      <c r="W29" s="21">
        <v>0</v>
      </c>
      <c r="X29" s="21">
        <v>2</v>
      </c>
      <c r="Y29" s="75"/>
      <c r="Z29" s="75"/>
      <c r="AA29" s="75"/>
      <c r="AB29" s="21">
        <v>1</v>
      </c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21">
        <v>2</v>
      </c>
      <c r="AN29" s="75"/>
      <c r="AO29" s="75"/>
      <c r="AP29" s="75"/>
      <c r="AQ29" s="75"/>
      <c r="AR29" s="68">
        <f t="shared" si="1"/>
        <v>5</v>
      </c>
    </row>
    <row r="30" spans="1:44" ht="15" customHeight="1" x14ac:dyDescent="0.2">
      <c r="A30" s="45">
        <v>43085</v>
      </c>
      <c r="B30" s="75"/>
      <c r="C30" s="75"/>
      <c r="D30" s="75"/>
      <c r="E30" s="21">
        <v>0</v>
      </c>
      <c r="F30" s="75"/>
      <c r="G30" s="75"/>
      <c r="H30" s="75"/>
      <c r="I30" s="21">
        <v>0</v>
      </c>
      <c r="J30" s="21">
        <v>0</v>
      </c>
      <c r="K30" s="75"/>
      <c r="L30" s="75"/>
      <c r="M30" s="21">
        <v>0</v>
      </c>
      <c r="N30" s="21">
        <v>0</v>
      </c>
      <c r="O30" s="75"/>
      <c r="P30" s="75"/>
      <c r="Q30" s="21">
        <v>0</v>
      </c>
      <c r="R30" s="21">
        <v>0</v>
      </c>
      <c r="S30" s="21">
        <v>1</v>
      </c>
      <c r="T30" s="75"/>
      <c r="U30" s="21">
        <v>0</v>
      </c>
      <c r="V30" s="21">
        <v>0</v>
      </c>
      <c r="W30" s="21">
        <v>1</v>
      </c>
      <c r="X30" s="21">
        <v>0</v>
      </c>
      <c r="Y30" s="21">
        <v>0</v>
      </c>
      <c r="Z30" s="21">
        <v>0</v>
      </c>
      <c r="AA30" s="75"/>
      <c r="AB30" s="75"/>
      <c r="AC30" s="75"/>
      <c r="AD30" s="21">
        <v>0</v>
      </c>
      <c r="AE30" s="21">
        <v>1</v>
      </c>
      <c r="AF30" s="75"/>
      <c r="AG30" s="75"/>
      <c r="AH30" s="75"/>
      <c r="AI30" s="75"/>
      <c r="AJ30" s="75"/>
      <c r="AK30" s="75"/>
      <c r="AL30" s="21">
        <v>1</v>
      </c>
      <c r="AM30" s="75"/>
      <c r="AN30" s="75"/>
      <c r="AO30" s="75"/>
      <c r="AP30" s="75"/>
      <c r="AQ30" s="75"/>
      <c r="AR30" s="68">
        <f t="shared" si="1"/>
        <v>4</v>
      </c>
    </row>
    <row r="31" spans="1:44" ht="15" customHeight="1" x14ac:dyDescent="0.2">
      <c r="A31" s="45">
        <v>43086</v>
      </c>
      <c r="B31" s="75"/>
      <c r="C31" s="75"/>
      <c r="D31" s="75"/>
      <c r="E31" s="21">
        <v>0</v>
      </c>
      <c r="F31" s="75"/>
      <c r="G31" s="75"/>
      <c r="H31" s="75"/>
      <c r="I31" s="75"/>
      <c r="J31" s="75"/>
      <c r="K31" s="75"/>
      <c r="L31" s="75"/>
      <c r="M31" s="75"/>
      <c r="N31" s="21">
        <v>0</v>
      </c>
      <c r="O31" s="75"/>
      <c r="P31" s="75"/>
      <c r="Q31" s="21">
        <v>0</v>
      </c>
      <c r="R31" s="21">
        <v>2</v>
      </c>
      <c r="S31" s="21">
        <v>1</v>
      </c>
      <c r="T31" s="75"/>
      <c r="U31" s="21">
        <v>0</v>
      </c>
      <c r="V31" s="75"/>
      <c r="W31" s="21">
        <v>0</v>
      </c>
      <c r="X31" s="21">
        <v>2</v>
      </c>
      <c r="Y31" s="21">
        <v>1</v>
      </c>
      <c r="Z31" s="75"/>
      <c r="AA31" s="21">
        <v>0</v>
      </c>
      <c r="AB31" s="21">
        <v>1</v>
      </c>
      <c r="AC31" s="21">
        <v>0</v>
      </c>
      <c r="AD31" s="21">
        <v>1</v>
      </c>
      <c r="AE31" s="21">
        <v>1</v>
      </c>
      <c r="AF31" s="75"/>
      <c r="AG31" s="75"/>
      <c r="AH31" s="75"/>
      <c r="AI31" s="21">
        <v>0</v>
      </c>
      <c r="AJ31" s="75"/>
      <c r="AK31" s="21">
        <v>0</v>
      </c>
      <c r="AL31" s="75"/>
      <c r="AM31" s="21">
        <v>0</v>
      </c>
      <c r="AN31" s="75"/>
      <c r="AO31" s="75"/>
      <c r="AP31" s="75"/>
      <c r="AQ31" s="75"/>
      <c r="AR31" s="68">
        <f t="shared" si="1"/>
        <v>9</v>
      </c>
    </row>
    <row r="32" spans="1:44" ht="15" customHeight="1" x14ac:dyDescent="0.2">
      <c r="A32" s="45">
        <v>43089</v>
      </c>
      <c r="B32" s="75"/>
      <c r="C32" s="21">
        <v>0</v>
      </c>
      <c r="D32" s="21">
        <v>0</v>
      </c>
      <c r="E32" s="21">
        <v>0</v>
      </c>
      <c r="F32" s="21">
        <v>0</v>
      </c>
      <c r="G32" s="75"/>
      <c r="H32" s="75"/>
      <c r="I32" s="21">
        <v>0</v>
      </c>
      <c r="J32" s="21">
        <v>0</v>
      </c>
      <c r="K32" s="75"/>
      <c r="L32" s="75"/>
      <c r="M32" s="21">
        <v>0</v>
      </c>
      <c r="N32" s="75"/>
      <c r="O32" s="75"/>
      <c r="P32" s="75"/>
      <c r="Q32" s="21">
        <v>0</v>
      </c>
      <c r="R32" s="21">
        <v>0</v>
      </c>
      <c r="S32" s="21">
        <v>0</v>
      </c>
      <c r="T32" s="75"/>
      <c r="U32" s="21">
        <v>0</v>
      </c>
      <c r="V32" s="21">
        <v>0</v>
      </c>
      <c r="W32" s="21">
        <v>0</v>
      </c>
      <c r="X32" s="21">
        <v>0</v>
      </c>
      <c r="Y32" s="75"/>
      <c r="Z32" s="75"/>
      <c r="AA32" s="75"/>
      <c r="AB32" s="21">
        <v>0</v>
      </c>
      <c r="AC32" s="75"/>
      <c r="AD32" s="21">
        <v>0</v>
      </c>
      <c r="AE32" s="75"/>
      <c r="AF32" s="75"/>
      <c r="AG32" s="75"/>
      <c r="AH32" s="75"/>
      <c r="AI32" s="21">
        <v>0</v>
      </c>
      <c r="AJ32" s="75"/>
      <c r="AK32" s="21">
        <v>0</v>
      </c>
      <c r="AL32" s="21">
        <v>0</v>
      </c>
      <c r="AM32" s="21">
        <v>0</v>
      </c>
      <c r="AN32" s="75"/>
      <c r="AO32" s="75"/>
      <c r="AP32" s="75"/>
      <c r="AQ32" s="75"/>
      <c r="AR32" s="68">
        <f t="shared" si="1"/>
        <v>0</v>
      </c>
    </row>
    <row r="33" spans="1:44" ht="15" customHeight="1" x14ac:dyDescent="0.2">
      <c r="A33" s="45">
        <v>43092</v>
      </c>
      <c r="B33" s="75"/>
      <c r="C33" s="75"/>
      <c r="D33" s="75"/>
      <c r="E33" s="21">
        <v>0</v>
      </c>
      <c r="F33" s="75"/>
      <c r="G33" s="75"/>
      <c r="H33" s="75"/>
      <c r="I33" s="75"/>
      <c r="J33" s="21">
        <v>0</v>
      </c>
      <c r="K33" s="75"/>
      <c r="L33" s="75"/>
      <c r="M33" s="75"/>
      <c r="N33" s="75"/>
      <c r="O33" s="75"/>
      <c r="P33" s="75"/>
      <c r="Q33" s="21">
        <v>0</v>
      </c>
      <c r="R33" s="21">
        <v>1</v>
      </c>
      <c r="S33" s="21">
        <v>0</v>
      </c>
      <c r="T33" s="75"/>
      <c r="U33" s="21">
        <v>1</v>
      </c>
      <c r="V33" s="75"/>
      <c r="W33" s="21">
        <v>0</v>
      </c>
      <c r="X33" s="21">
        <v>0</v>
      </c>
      <c r="Y33" s="75"/>
      <c r="Z33" s="75"/>
      <c r="AA33" s="75"/>
      <c r="AB33" s="21">
        <v>0</v>
      </c>
      <c r="AC33" s="21">
        <v>0</v>
      </c>
      <c r="AD33" s="21">
        <v>0</v>
      </c>
      <c r="AE33" s="21">
        <v>0</v>
      </c>
      <c r="AF33" s="75"/>
      <c r="AG33" s="75"/>
      <c r="AH33" s="75"/>
      <c r="AI33" s="21">
        <v>0</v>
      </c>
      <c r="AJ33" s="75"/>
      <c r="AK33" s="75"/>
      <c r="AL33" s="21">
        <v>0</v>
      </c>
      <c r="AM33" s="21">
        <v>0</v>
      </c>
      <c r="AN33" s="75"/>
      <c r="AO33" s="75"/>
      <c r="AP33" s="75"/>
      <c r="AQ33" s="75"/>
      <c r="AR33" s="68">
        <f t="shared" si="1"/>
        <v>2</v>
      </c>
    </row>
    <row r="34" spans="1:44" ht="15" customHeight="1" x14ac:dyDescent="0.2">
      <c r="A34" s="45">
        <v>43093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1">
        <v>0</v>
      </c>
      <c r="R34" s="21">
        <v>0</v>
      </c>
      <c r="S34" s="21">
        <v>0</v>
      </c>
      <c r="T34" s="75"/>
      <c r="U34" s="21">
        <v>3</v>
      </c>
      <c r="V34" s="75"/>
      <c r="W34" s="21">
        <v>0</v>
      </c>
      <c r="X34" s="21">
        <v>0</v>
      </c>
      <c r="Y34" s="75"/>
      <c r="Z34" s="21">
        <v>0</v>
      </c>
      <c r="AA34" s="75"/>
      <c r="AB34" s="21">
        <v>0</v>
      </c>
      <c r="AC34" s="21">
        <v>1</v>
      </c>
      <c r="AD34" s="21">
        <v>3</v>
      </c>
      <c r="AE34" s="21">
        <v>3</v>
      </c>
      <c r="AF34" s="75"/>
      <c r="AG34" s="75"/>
      <c r="AH34" s="75"/>
      <c r="AI34" s="75"/>
      <c r="AJ34" s="75"/>
      <c r="AK34" s="21">
        <v>4</v>
      </c>
      <c r="AL34" s="75"/>
      <c r="AM34" s="75"/>
      <c r="AN34" s="75"/>
      <c r="AO34" s="75"/>
      <c r="AP34" s="75"/>
      <c r="AQ34" s="75"/>
      <c r="AR34" s="68">
        <f t="shared" ref="AR34:AR50" si="2">SUM(B34:AQ34)</f>
        <v>14</v>
      </c>
    </row>
    <row r="35" spans="1:44" ht="15" customHeight="1" x14ac:dyDescent="0.2">
      <c r="A35" s="45">
        <v>43096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1">
        <v>0</v>
      </c>
      <c r="R35" s="21">
        <v>0</v>
      </c>
      <c r="S35" s="21">
        <v>0</v>
      </c>
      <c r="T35" s="75"/>
      <c r="U35" s="75"/>
      <c r="V35" s="21">
        <v>0</v>
      </c>
      <c r="W35" s="21">
        <v>0</v>
      </c>
      <c r="X35" s="21">
        <v>0</v>
      </c>
      <c r="Y35" s="75"/>
      <c r="Z35" s="21">
        <v>0</v>
      </c>
      <c r="AA35" s="75"/>
      <c r="AB35" s="21">
        <v>0</v>
      </c>
      <c r="AC35" s="21">
        <v>0</v>
      </c>
      <c r="AD35" s="21">
        <v>0</v>
      </c>
      <c r="AE35" s="21">
        <v>0</v>
      </c>
      <c r="AF35" s="21">
        <v>1</v>
      </c>
      <c r="AG35" s="21">
        <v>1</v>
      </c>
      <c r="AH35" s="75"/>
      <c r="AI35" s="21">
        <v>8</v>
      </c>
      <c r="AJ35" s="75"/>
      <c r="AK35" s="21">
        <v>2</v>
      </c>
      <c r="AL35" s="21">
        <v>0</v>
      </c>
      <c r="AM35" s="75"/>
      <c r="AN35" s="75"/>
      <c r="AO35" s="75"/>
      <c r="AP35" s="75"/>
      <c r="AQ35" s="75"/>
      <c r="AR35" s="68">
        <f t="shared" si="2"/>
        <v>12</v>
      </c>
    </row>
    <row r="36" spans="1:44" ht="15" customHeight="1" x14ac:dyDescent="0.2">
      <c r="A36" s="45">
        <v>43099</v>
      </c>
      <c r="B36" s="75"/>
      <c r="C36" s="75"/>
      <c r="D36" s="21">
        <v>0</v>
      </c>
      <c r="E36" s="21">
        <v>0</v>
      </c>
      <c r="F36" s="21">
        <v>1</v>
      </c>
      <c r="G36" s="75"/>
      <c r="H36" s="75"/>
      <c r="I36" s="21">
        <v>0</v>
      </c>
      <c r="J36" s="21">
        <v>0</v>
      </c>
      <c r="K36" s="75"/>
      <c r="L36" s="21"/>
      <c r="M36" s="21">
        <v>0</v>
      </c>
      <c r="N36" s="21">
        <v>0</v>
      </c>
      <c r="O36" s="75"/>
      <c r="P36" s="75"/>
      <c r="Q36" s="21">
        <v>1</v>
      </c>
      <c r="R36" s="21">
        <v>0</v>
      </c>
      <c r="S36" s="21">
        <v>3</v>
      </c>
      <c r="T36" s="75"/>
      <c r="U36" s="21">
        <v>1</v>
      </c>
      <c r="V36" s="21">
        <v>0</v>
      </c>
      <c r="W36" s="21">
        <v>1</v>
      </c>
      <c r="X36" s="21">
        <v>0</v>
      </c>
      <c r="Y36" s="21">
        <v>0</v>
      </c>
      <c r="Z36" s="21">
        <v>0</v>
      </c>
      <c r="AA36" s="21">
        <v>0</v>
      </c>
      <c r="AB36" s="21">
        <v>1</v>
      </c>
      <c r="AC36" s="21">
        <v>0</v>
      </c>
      <c r="AD36" s="21">
        <v>0</v>
      </c>
      <c r="AE36" s="21">
        <v>0</v>
      </c>
      <c r="AF36" s="75"/>
      <c r="AG36" s="75"/>
      <c r="AH36" s="75"/>
      <c r="AI36" s="21">
        <v>0</v>
      </c>
      <c r="AJ36" s="75"/>
      <c r="AK36" s="75"/>
      <c r="AL36" s="21">
        <v>1</v>
      </c>
      <c r="AM36" s="75"/>
      <c r="AN36" s="75"/>
      <c r="AO36" s="75"/>
      <c r="AP36" s="75"/>
      <c r="AQ36" s="75"/>
      <c r="AR36" s="68">
        <f t="shared" si="2"/>
        <v>9</v>
      </c>
    </row>
    <row r="37" spans="1:44" ht="15" customHeight="1" x14ac:dyDescent="0.2">
      <c r="A37" s="45">
        <v>43100</v>
      </c>
      <c r="B37" s="75"/>
      <c r="C37" s="75"/>
      <c r="D37" s="75"/>
      <c r="E37" s="21">
        <v>0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21">
        <v>0</v>
      </c>
      <c r="R37" s="21">
        <v>0</v>
      </c>
      <c r="S37" s="21">
        <v>0</v>
      </c>
      <c r="T37" s="75"/>
      <c r="U37" s="21">
        <v>0</v>
      </c>
      <c r="V37" s="75"/>
      <c r="W37" s="21">
        <v>0</v>
      </c>
      <c r="X37" s="21">
        <v>4</v>
      </c>
      <c r="Y37" s="21">
        <v>0</v>
      </c>
      <c r="Z37" s="75"/>
      <c r="AA37" s="21">
        <v>0</v>
      </c>
      <c r="AB37" s="75"/>
      <c r="AC37" s="21">
        <v>4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21">
        <v>0</v>
      </c>
      <c r="AN37" s="75"/>
      <c r="AO37" s="75"/>
      <c r="AP37" s="75"/>
      <c r="AQ37" s="75"/>
      <c r="AR37" s="68">
        <f t="shared" si="2"/>
        <v>8</v>
      </c>
    </row>
    <row r="38" spans="1:44" ht="15" customHeight="1" x14ac:dyDescent="0.2">
      <c r="A38" s="45">
        <v>43101</v>
      </c>
      <c r="B38" s="75"/>
      <c r="C38" s="75"/>
      <c r="D38" s="75"/>
      <c r="E38" s="21">
        <v>0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21">
        <v>0</v>
      </c>
      <c r="R38" s="21">
        <v>2</v>
      </c>
      <c r="S38" s="21">
        <v>1</v>
      </c>
      <c r="T38" s="75"/>
      <c r="U38" s="21">
        <v>0</v>
      </c>
      <c r="V38" s="75"/>
      <c r="W38" s="21">
        <v>0</v>
      </c>
      <c r="X38" s="21">
        <v>2</v>
      </c>
      <c r="Y38" s="21">
        <v>0</v>
      </c>
      <c r="Z38" s="75"/>
      <c r="AA38" s="21">
        <v>1</v>
      </c>
      <c r="AB38" s="75"/>
      <c r="AC38" s="21">
        <v>0</v>
      </c>
      <c r="AD38" s="21">
        <v>1</v>
      </c>
      <c r="AE38" s="21">
        <v>0</v>
      </c>
      <c r="AF38" s="75"/>
      <c r="AG38" s="75"/>
      <c r="AH38" s="75"/>
      <c r="AI38" s="75"/>
      <c r="AJ38" s="75"/>
      <c r="AK38" s="21">
        <v>1</v>
      </c>
      <c r="AL38" s="75"/>
      <c r="AM38" s="75"/>
      <c r="AN38" s="75"/>
      <c r="AO38" s="75"/>
      <c r="AP38" s="75"/>
      <c r="AQ38" s="75"/>
      <c r="AR38" s="68">
        <f t="shared" si="2"/>
        <v>8</v>
      </c>
    </row>
    <row r="39" spans="1:44" ht="15" customHeight="1" x14ac:dyDescent="0.2">
      <c r="A39" s="45">
        <v>43103</v>
      </c>
      <c r="B39" s="80"/>
      <c r="C39" s="80"/>
      <c r="D39" s="80"/>
      <c r="E39" s="21">
        <v>0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21">
        <v>0</v>
      </c>
      <c r="R39" s="21">
        <v>0</v>
      </c>
      <c r="S39" s="21">
        <v>0</v>
      </c>
      <c r="T39" s="80"/>
      <c r="U39" s="21">
        <v>0</v>
      </c>
      <c r="V39" s="80"/>
      <c r="W39" s="21">
        <v>0</v>
      </c>
      <c r="X39" s="21">
        <v>0</v>
      </c>
      <c r="Y39" s="21"/>
      <c r="Z39" s="21">
        <v>0</v>
      </c>
      <c r="AA39" s="80"/>
      <c r="AB39" s="21">
        <v>0</v>
      </c>
      <c r="AC39" s="21">
        <v>1</v>
      </c>
      <c r="AD39" s="21">
        <v>0</v>
      </c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68">
        <f t="shared" si="2"/>
        <v>1</v>
      </c>
    </row>
    <row r="40" spans="1:44" ht="15" customHeight="1" x14ac:dyDescent="0.2">
      <c r="A40" s="45">
        <v>43106</v>
      </c>
      <c r="B40" s="80"/>
      <c r="C40" s="80"/>
      <c r="D40" s="80"/>
      <c r="E40" s="21">
        <v>0</v>
      </c>
      <c r="F40" s="21">
        <v>0</v>
      </c>
      <c r="G40" s="80"/>
      <c r="H40" s="80"/>
      <c r="I40" s="21">
        <v>0</v>
      </c>
      <c r="J40" s="80"/>
      <c r="K40" s="80"/>
      <c r="L40" s="80"/>
      <c r="M40" s="21">
        <v>0</v>
      </c>
      <c r="N40" s="21">
        <v>0</v>
      </c>
      <c r="O40" s="21">
        <v>0</v>
      </c>
      <c r="P40" s="80"/>
      <c r="Q40" s="21">
        <v>0</v>
      </c>
      <c r="R40" s="21">
        <v>0</v>
      </c>
      <c r="S40" s="21">
        <v>0</v>
      </c>
      <c r="T40" s="80"/>
      <c r="U40" s="21">
        <v>0</v>
      </c>
      <c r="V40" s="21">
        <v>1</v>
      </c>
      <c r="W40" s="21">
        <v>0</v>
      </c>
      <c r="X40" s="21">
        <v>3</v>
      </c>
      <c r="Y40" s="21">
        <v>0</v>
      </c>
      <c r="Z40" s="21">
        <v>0</v>
      </c>
      <c r="AA40" s="80"/>
      <c r="AB40" s="21">
        <v>0</v>
      </c>
      <c r="AC40" s="21">
        <v>0</v>
      </c>
      <c r="AD40" s="21">
        <v>0</v>
      </c>
      <c r="AE40" s="21">
        <v>3</v>
      </c>
      <c r="AF40" s="80"/>
      <c r="AG40" s="80"/>
      <c r="AH40" s="80"/>
      <c r="AI40" s="21">
        <v>3</v>
      </c>
      <c r="AJ40" s="80"/>
      <c r="AK40" s="21">
        <v>4</v>
      </c>
      <c r="AL40" s="80"/>
      <c r="AM40" s="21">
        <v>0</v>
      </c>
      <c r="AN40" s="80"/>
      <c r="AO40" s="80"/>
      <c r="AP40" s="80"/>
      <c r="AQ40" s="80"/>
      <c r="AR40" s="68">
        <f t="shared" si="2"/>
        <v>14</v>
      </c>
    </row>
    <row r="41" spans="1:44" ht="15" customHeight="1" x14ac:dyDescent="0.2">
      <c r="A41" s="45">
        <v>43107</v>
      </c>
      <c r="B41" s="80"/>
      <c r="C41" s="80"/>
      <c r="D41" s="80"/>
      <c r="E41" s="21">
        <v>0</v>
      </c>
      <c r="F41" s="21">
        <v>0</v>
      </c>
      <c r="G41" s="80"/>
      <c r="H41" s="80"/>
      <c r="I41" s="80"/>
      <c r="J41" s="80"/>
      <c r="K41" s="80"/>
      <c r="L41" s="80"/>
      <c r="M41" s="21">
        <v>0</v>
      </c>
      <c r="N41" s="21">
        <v>0</v>
      </c>
      <c r="O41" s="80"/>
      <c r="P41" s="80"/>
      <c r="Q41" s="21">
        <v>0</v>
      </c>
      <c r="R41" s="21">
        <v>0</v>
      </c>
      <c r="S41" s="21">
        <v>0</v>
      </c>
      <c r="T41" s="80"/>
      <c r="U41" s="21">
        <v>0</v>
      </c>
      <c r="V41" s="80"/>
      <c r="W41" s="21">
        <v>0</v>
      </c>
      <c r="X41" s="21">
        <v>0</v>
      </c>
      <c r="Y41" s="21">
        <v>0</v>
      </c>
      <c r="Z41" s="21">
        <v>0</v>
      </c>
      <c r="AA41" s="80"/>
      <c r="AB41" s="21">
        <v>0</v>
      </c>
      <c r="AC41" s="21">
        <v>0</v>
      </c>
      <c r="AD41" s="21">
        <v>2</v>
      </c>
      <c r="AE41" s="21">
        <v>1</v>
      </c>
      <c r="AF41" s="80"/>
      <c r="AG41" s="80"/>
      <c r="AH41" s="80"/>
      <c r="AI41" s="21">
        <v>0</v>
      </c>
      <c r="AJ41" s="80"/>
      <c r="AK41" s="21">
        <v>1</v>
      </c>
      <c r="AL41" s="21">
        <v>0</v>
      </c>
      <c r="AM41" s="80"/>
      <c r="AN41" s="80"/>
      <c r="AO41" s="80"/>
      <c r="AP41" s="80"/>
      <c r="AQ41" s="80"/>
      <c r="AR41" s="68">
        <f t="shared" si="2"/>
        <v>4</v>
      </c>
    </row>
    <row r="42" spans="1:44" ht="15" customHeight="1" x14ac:dyDescent="0.2">
      <c r="A42" s="45">
        <v>43110</v>
      </c>
      <c r="B42" s="80"/>
      <c r="C42" s="21">
        <v>0</v>
      </c>
      <c r="D42" s="21">
        <v>1</v>
      </c>
      <c r="E42" s="21">
        <v>0</v>
      </c>
      <c r="F42" s="21">
        <v>0</v>
      </c>
      <c r="G42" s="80"/>
      <c r="H42" s="80"/>
      <c r="I42" s="21">
        <v>1</v>
      </c>
      <c r="J42" s="21">
        <v>0</v>
      </c>
      <c r="K42" s="21">
        <v>0</v>
      </c>
      <c r="L42" s="80"/>
      <c r="M42" s="80"/>
      <c r="N42" s="21">
        <v>0</v>
      </c>
      <c r="O42" s="80"/>
      <c r="P42" s="21">
        <v>0</v>
      </c>
      <c r="Q42" s="21">
        <v>0</v>
      </c>
      <c r="R42" s="21">
        <v>0</v>
      </c>
      <c r="S42" s="21">
        <v>0</v>
      </c>
      <c r="T42" s="80"/>
      <c r="U42" s="21">
        <v>0</v>
      </c>
      <c r="V42" s="80"/>
      <c r="W42" s="21">
        <v>0</v>
      </c>
      <c r="X42" s="21">
        <v>0</v>
      </c>
      <c r="Y42" s="21">
        <v>0</v>
      </c>
      <c r="Z42" s="21">
        <v>0</v>
      </c>
      <c r="AA42" s="80"/>
      <c r="AB42" s="21">
        <v>0</v>
      </c>
      <c r="AC42" s="21">
        <v>1</v>
      </c>
      <c r="AD42" s="21">
        <v>1</v>
      </c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68">
        <f t="shared" si="2"/>
        <v>4</v>
      </c>
    </row>
    <row r="43" spans="1:44" ht="15" customHeight="1" x14ac:dyDescent="0.2">
      <c r="A43" s="45">
        <v>43113</v>
      </c>
      <c r="B43" s="80"/>
      <c r="C43" s="21">
        <v>0</v>
      </c>
      <c r="D43" s="21">
        <v>0</v>
      </c>
      <c r="E43" s="21">
        <v>0</v>
      </c>
      <c r="F43" s="21">
        <v>0</v>
      </c>
      <c r="G43" s="80"/>
      <c r="H43" s="80"/>
      <c r="I43" s="21">
        <v>0</v>
      </c>
      <c r="J43" s="21"/>
      <c r="K43" s="21">
        <v>0</v>
      </c>
      <c r="L43" s="80"/>
      <c r="M43" s="21">
        <v>0</v>
      </c>
      <c r="N43" s="21">
        <v>0</v>
      </c>
      <c r="O43" s="80"/>
      <c r="P43" s="21">
        <v>0</v>
      </c>
      <c r="Q43" s="21">
        <v>0</v>
      </c>
      <c r="R43" s="21">
        <v>1</v>
      </c>
      <c r="S43" s="21">
        <v>0</v>
      </c>
      <c r="T43" s="80"/>
      <c r="U43" s="21">
        <v>0</v>
      </c>
      <c r="V43" s="21">
        <v>0</v>
      </c>
      <c r="W43" s="21">
        <v>0</v>
      </c>
      <c r="X43" s="21">
        <v>1</v>
      </c>
      <c r="Y43" s="21">
        <v>0</v>
      </c>
      <c r="Z43" s="80"/>
      <c r="AA43" s="80"/>
      <c r="AB43" s="21">
        <v>0</v>
      </c>
      <c r="AC43" s="21">
        <v>0</v>
      </c>
      <c r="AD43" s="21">
        <v>0</v>
      </c>
      <c r="AE43" s="80"/>
      <c r="AF43" s="80"/>
      <c r="AG43" s="80"/>
      <c r="AH43" s="80"/>
      <c r="AI43" s="80"/>
      <c r="AJ43" s="80"/>
      <c r="AK43" s="21">
        <v>1</v>
      </c>
      <c r="AL43" s="80"/>
      <c r="AM43" s="80"/>
      <c r="AN43" s="80"/>
      <c r="AO43" s="80"/>
      <c r="AP43" s="80"/>
      <c r="AQ43" s="80"/>
      <c r="AR43" s="68">
        <f t="shared" si="2"/>
        <v>3</v>
      </c>
    </row>
    <row r="44" spans="1:44" ht="15" customHeight="1" x14ac:dyDescent="0.2">
      <c r="A44" s="45">
        <v>43114</v>
      </c>
      <c r="B44" s="80"/>
      <c r="C44" s="21">
        <v>0</v>
      </c>
      <c r="D44" s="21">
        <v>0</v>
      </c>
      <c r="E44" s="21">
        <v>0</v>
      </c>
      <c r="F44" s="21">
        <v>0</v>
      </c>
      <c r="G44" s="80"/>
      <c r="H44" s="80"/>
      <c r="I44" s="21">
        <v>0</v>
      </c>
      <c r="J44" s="21">
        <v>0</v>
      </c>
      <c r="K44" s="21">
        <v>0</v>
      </c>
      <c r="L44" s="80"/>
      <c r="M44" s="21">
        <v>0</v>
      </c>
      <c r="N44" s="21">
        <v>0</v>
      </c>
      <c r="O44" s="80"/>
      <c r="P44" s="80"/>
      <c r="Q44" s="80"/>
      <c r="R44" s="21">
        <v>0</v>
      </c>
      <c r="S44" s="21">
        <v>0</v>
      </c>
      <c r="T44" s="80"/>
      <c r="U44" s="21">
        <v>5</v>
      </c>
      <c r="V44" s="80"/>
      <c r="W44" s="21">
        <v>0</v>
      </c>
      <c r="X44" s="21">
        <v>0</v>
      </c>
      <c r="Y44" s="80"/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68">
        <f t="shared" si="2"/>
        <v>5</v>
      </c>
    </row>
    <row r="45" spans="1:44" ht="15" customHeight="1" x14ac:dyDescent="0.2">
      <c r="A45" s="45">
        <v>43117</v>
      </c>
      <c r="B45" s="80"/>
      <c r="C45" s="80"/>
      <c r="D45" s="21">
        <v>0</v>
      </c>
      <c r="E45" s="21">
        <v>0</v>
      </c>
      <c r="F45" s="80"/>
      <c r="G45" s="80"/>
      <c r="H45" s="80"/>
      <c r="I45" s="21">
        <v>0</v>
      </c>
      <c r="J45" s="21">
        <v>0</v>
      </c>
      <c r="K45" s="80"/>
      <c r="L45" s="80"/>
      <c r="M45" s="21">
        <v>0</v>
      </c>
      <c r="N45" s="80"/>
      <c r="O45" s="80"/>
      <c r="P45" s="80"/>
      <c r="Q45" s="21">
        <v>0</v>
      </c>
      <c r="R45" s="21">
        <v>1</v>
      </c>
      <c r="S45" s="21">
        <v>0</v>
      </c>
      <c r="T45" s="80"/>
      <c r="U45" s="21">
        <v>0</v>
      </c>
      <c r="V45" s="80"/>
      <c r="W45" s="21">
        <v>1</v>
      </c>
      <c r="X45" s="80"/>
      <c r="Y45" s="80"/>
      <c r="Z45" s="80"/>
      <c r="AA45" s="80"/>
      <c r="AB45" s="80"/>
      <c r="AC45" s="80"/>
      <c r="AD45" s="21">
        <v>4</v>
      </c>
      <c r="AE45" s="21">
        <v>1</v>
      </c>
      <c r="AF45" s="80"/>
      <c r="AG45" s="80"/>
      <c r="AH45" s="80"/>
      <c r="AI45" s="80"/>
      <c r="AJ45" s="80"/>
      <c r="AK45" s="80"/>
      <c r="AL45" s="80"/>
      <c r="AM45" s="80"/>
      <c r="AN45" s="80"/>
      <c r="AO45" s="21">
        <v>2</v>
      </c>
      <c r="AP45" s="80"/>
      <c r="AQ45" s="80"/>
      <c r="AR45" s="68">
        <f t="shared" si="2"/>
        <v>9</v>
      </c>
    </row>
    <row r="46" spans="1:44" ht="15" customHeight="1" x14ac:dyDescent="0.2">
      <c r="A46" s="81">
        <v>43120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3">
        <f t="shared" si="2"/>
        <v>0</v>
      </c>
    </row>
    <row r="47" spans="1:44" ht="15" customHeight="1" x14ac:dyDescent="0.2">
      <c r="A47" s="81">
        <v>43121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3">
        <f t="shared" si="2"/>
        <v>0</v>
      </c>
    </row>
    <row r="48" spans="1:44" ht="15" customHeight="1" x14ac:dyDescent="0.2">
      <c r="A48" s="45">
        <v>43124</v>
      </c>
      <c r="B48" s="80"/>
      <c r="C48" s="21">
        <v>0</v>
      </c>
      <c r="D48" s="21">
        <v>0</v>
      </c>
      <c r="E48" s="21">
        <v>1</v>
      </c>
      <c r="F48" s="21">
        <v>0</v>
      </c>
      <c r="G48" s="80"/>
      <c r="H48" s="80"/>
      <c r="I48" s="21">
        <v>0</v>
      </c>
      <c r="J48" s="21">
        <v>0</v>
      </c>
      <c r="K48" s="21">
        <v>0</v>
      </c>
      <c r="L48" s="80"/>
      <c r="M48" s="21">
        <v>0</v>
      </c>
      <c r="N48" s="21">
        <v>0</v>
      </c>
      <c r="O48" s="80"/>
      <c r="P48" s="80"/>
      <c r="Q48" s="80"/>
      <c r="R48" s="21">
        <v>1</v>
      </c>
      <c r="S48" s="21">
        <v>0</v>
      </c>
      <c r="T48" s="80"/>
      <c r="U48" s="21">
        <v>0</v>
      </c>
      <c r="V48" s="80"/>
      <c r="W48" s="21">
        <v>1</v>
      </c>
      <c r="X48" s="21">
        <v>1</v>
      </c>
      <c r="Y48" s="80"/>
      <c r="Z48" s="80"/>
      <c r="AA48" s="21">
        <v>0</v>
      </c>
      <c r="AB48" s="21">
        <v>0</v>
      </c>
      <c r="AC48" s="21">
        <v>0</v>
      </c>
      <c r="AD48" s="21">
        <v>0</v>
      </c>
      <c r="AE48" s="80"/>
      <c r="AF48" s="80"/>
      <c r="AG48" s="80"/>
      <c r="AH48" s="80"/>
      <c r="AI48" s="80"/>
      <c r="AJ48" s="80"/>
      <c r="AK48" s="80"/>
      <c r="AL48" s="80"/>
      <c r="AM48" s="21">
        <v>16</v>
      </c>
      <c r="AN48" s="80"/>
      <c r="AO48" s="80"/>
      <c r="AP48" s="80"/>
      <c r="AQ48" s="80"/>
      <c r="AR48" s="68">
        <f t="shared" si="2"/>
        <v>20</v>
      </c>
    </row>
    <row r="49" spans="1:44" ht="15" customHeight="1" x14ac:dyDescent="0.2">
      <c r="A49" s="45">
        <v>43127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80"/>
      <c r="H49" s="21">
        <v>0</v>
      </c>
      <c r="I49" s="21">
        <v>0</v>
      </c>
      <c r="J49" s="21">
        <v>0</v>
      </c>
      <c r="K49" s="21">
        <v>0</v>
      </c>
      <c r="L49" s="80"/>
      <c r="M49" s="21">
        <v>0</v>
      </c>
      <c r="N49" s="21">
        <v>0</v>
      </c>
      <c r="O49" s="80"/>
      <c r="P49" s="80"/>
      <c r="Q49" s="21">
        <v>0</v>
      </c>
      <c r="R49" s="21">
        <v>0</v>
      </c>
      <c r="S49" s="21">
        <v>0</v>
      </c>
      <c r="T49" s="80"/>
      <c r="U49" s="21">
        <v>0</v>
      </c>
      <c r="V49" s="80"/>
      <c r="W49" s="21">
        <v>0</v>
      </c>
      <c r="X49" s="21">
        <v>0</v>
      </c>
      <c r="Y49" s="80"/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80"/>
      <c r="AF49" s="80"/>
      <c r="AG49" s="80"/>
      <c r="AH49" s="80"/>
      <c r="AI49" s="80"/>
      <c r="AJ49" s="80"/>
      <c r="AK49" s="80"/>
      <c r="AL49" s="21">
        <v>3</v>
      </c>
      <c r="AM49" s="80"/>
      <c r="AN49" s="80"/>
      <c r="AO49" s="80"/>
      <c r="AP49" s="80"/>
      <c r="AQ49" s="80"/>
      <c r="AR49" s="68">
        <f t="shared" si="2"/>
        <v>3</v>
      </c>
    </row>
    <row r="50" spans="1:44" ht="15" customHeight="1" thickBot="1" x14ac:dyDescent="0.25">
      <c r="A50" s="46">
        <v>43128</v>
      </c>
      <c r="B50" s="80"/>
      <c r="C50" s="21">
        <v>0</v>
      </c>
      <c r="D50" s="21">
        <v>0</v>
      </c>
      <c r="E50" s="21">
        <v>0</v>
      </c>
      <c r="F50" s="80"/>
      <c r="G50" s="80"/>
      <c r="H50" s="21">
        <v>0</v>
      </c>
      <c r="I50" s="21">
        <v>0</v>
      </c>
      <c r="J50" s="21">
        <v>0</v>
      </c>
      <c r="K50" s="21">
        <v>0</v>
      </c>
      <c r="L50" s="80"/>
      <c r="M50" s="21">
        <v>0</v>
      </c>
      <c r="N50" s="21">
        <v>0</v>
      </c>
      <c r="O50" s="80"/>
      <c r="P50" s="80"/>
      <c r="Q50" s="80"/>
      <c r="R50" s="21">
        <v>1</v>
      </c>
      <c r="S50" s="21">
        <v>3</v>
      </c>
      <c r="T50" s="80"/>
      <c r="U50" s="21">
        <v>0</v>
      </c>
      <c r="V50" s="80"/>
      <c r="W50" s="21">
        <v>0</v>
      </c>
      <c r="X50" s="21">
        <v>2</v>
      </c>
      <c r="Y50" s="80"/>
      <c r="Z50" s="80"/>
      <c r="AA50" s="21" t="s">
        <v>80</v>
      </c>
      <c r="AB50" s="21">
        <v>0</v>
      </c>
      <c r="AC50" s="21">
        <v>0</v>
      </c>
      <c r="AD50" s="21">
        <v>0</v>
      </c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68">
        <f t="shared" si="2"/>
        <v>6</v>
      </c>
    </row>
    <row r="51" spans="1:44" s="1" customFormat="1" ht="15" customHeight="1" thickTop="1" x14ac:dyDescent="0.2">
      <c r="A51" s="16" t="s">
        <v>7</v>
      </c>
      <c r="B51" s="61" t="s">
        <v>24</v>
      </c>
      <c r="C51" s="61" t="s">
        <v>25</v>
      </c>
      <c r="D51" s="61" t="s">
        <v>26</v>
      </c>
      <c r="E51" s="61" t="s">
        <v>27</v>
      </c>
      <c r="F51" s="61" t="s">
        <v>46</v>
      </c>
      <c r="G51" s="61" t="s">
        <v>11</v>
      </c>
      <c r="H51" s="61" t="s">
        <v>10</v>
      </c>
      <c r="I51" s="61" t="s">
        <v>9</v>
      </c>
      <c r="J51" s="61" t="s">
        <v>12</v>
      </c>
      <c r="K51" s="61" t="s">
        <v>28</v>
      </c>
      <c r="L51" s="61" t="s">
        <v>29</v>
      </c>
      <c r="M51" s="61" t="s">
        <v>30</v>
      </c>
      <c r="N51" s="61" t="s">
        <v>31</v>
      </c>
      <c r="O51" s="61" t="s">
        <v>32</v>
      </c>
      <c r="P51" s="61" t="s">
        <v>33</v>
      </c>
      <c r="Q51" s="61" t="s">
        <v>76</v>
      </c>
      <c r="R51" s="61" t="s">
        <v>77</v>
      </c>
      <c r="S51" s="61" t="s">
        <v>78</v>
      </c>
      <c r="T51" s="61" t="s">
        <v>79</v>
      </c>
      <c r="U51" s="61" t="s">
        <v>13</v>
      </c>
      <c r="V51" s="61" t="s">
        <v>14</v>
      </c>
      <c r="W51" s="61" t="s">
        <v>15</v>
      </c>
      <c r="X51" s="61" t="s">
        <v>16</v>
      </c>
      <c r="Y51" s="61" t="s">
        <v>17</v>
      </c>
      <c r="Z51" s="61" t="s">
        <v>18</v>
      </c>
      <c r="AA51" s="61" t="s">
        <v>19</v>
      </c>
      <c r="AB51" s="61" t="s">
        <v>20</v>
      </c>
      <c r="AC51" s="61" t="s">
        <v>21</v>
      </c>
      <c r="AD51" s="61" t="s">
        <v>22</v>
      </c>
      <c r="AE51" s="61" t="s">
        <v>23</v>
      </c>
      <c r="AF51" s="61" t="s">
        <v>34</v>
      </c>
      <c r="AG51" s="61" t="s">
        <v>35</v>
      </c>
      <c r="AH51" s="61" t="s">
        <v>36</v>
      </c>
      <c r="AI51" s="61" t="s">
        <v>37</v>
      </c>
      <c r="AJ51" s="61" t="s">
        <v>38</v>
      </c>
      <c r="AK51" s="61" t="s">
        <v>39</v>
      </c>
      <c r="AL51" s="61" t="s">
        <v>40</v>
      </c>
      <c r="AM51" s="61" t="s">
        <v>41</v>
      </c>
      <c r="AN51" s="61" t="s">
        <v>42</v>
      </c>
      <c r="AO51" s="61" t="s">
        <v>43</v>
      </c>
      <c r="AP51" s="61" t="s">
        <v>44</v>
      </c>
      <c r="AQ51" s="61" t="s">
        <v>45</v>
      </c>
      <c r="AR51" s="22"/>
    </row>
    <row r="52" spans="1:44" s="1" customFormat="1" ht="15" customHeight="1" x14ac:dyDescent="0.2">
      <c r="A52" s="23" t="s">
        <v>67</v>
      </c>
      <c r="B52" s="32">
        <f t="shared" ref="B52:AR52" si="3">SUM(B2:B50)</f>
        <v>0</v>
      </c>
      <c r="C52" s="32">
        <f t="shared" si="3"/>
        <v>0</v>
      </c>
      <c r="D52" s="32">
        <f t="shared" si="3"/>
        <v>2</v>
      </c>
      <c r="E52" s="32">
        <f t="shared" si="3"/>
        <v>2</v>
      </c>
      <c r="F52" s="32">
        <f t="shared" si="3"/>
        <v>4</v>
      </c>
      <c r="G52" s="32">
        <f t="shared" si="3"/>
        <v>0</v>
      </c>
      <c r="H52" s="32">
        <f t="shared" si="3"/>
        <v>0</v>
      </c>
      <c r="I52" s="32">
        <f t="shared" si="3"/>
        <v>1</v>
      </c>
      <c r="J52" s="32">
        <f t="shared" si="3"/>
        <v>0</v>
      </c>
      <c r="K52" s="32">
        <f t="shared" si="3"/>
        <v>1</v>
      </c>
      <c r="L52" s="32">
        <f t="shared" si="3"/>
        <v>0</v>
      </c>
      <c r="M52" s="32">
        <f t="shared" si="3"/>
        <v>1</v>
      </c>
      <c r="N52" s="32">
        <f t="shared" si="3"/>
        <v>2</v>
      </c>
      <c r="O52" s="32">
        <f t="shared" si="3"/>
        <v>2</v>
      </c>
      <c r="P52" s="32">
        <f t="shared" si="3"/>
        <v>0</v>
      </c>
      <c r="Q52" s="32">
        <f t="shared" si="3"/>
        <v>8</v>
      </c>
      <c r="R52" s="32">
        <f t="shared" si="3"/>
        <v>20</v>
      </c>
      <c r="S52" s="32">
        <f t="shared" si="3"/>
        <v>27</v>
      </c>
      <c r="T52" s="32">
        <f t="shared" si="3"/>
        <v>0</v>
      </c>
      <c r="U52" s="32">
        <f t="shared" si="3"/>
        <v>24</v>
      </c>
      <c r="V52" s="32">
        <f t="shared" si="3"/>
        <v>1</v>
      </c>
      <c r="W52" s="32">
        <f t="shared" si="3"/>
        <v>12</v>
      </c>
      <c r="X52" s="32">
        <f t="shared" si="3"/>
        <v>22</v>
      </c>
      <c r="Y52" s="32">
        <f t="shared" si="3"/>
        <v>4</v>
      </c>
      <c r="Z52" s="32">
        <f t="shared" si="3"/>
        <v>0</v>
      </c>
      <c r="AA52" s="32">
        <f t="shared" si="3"/>
        <v>1</v>
      </c>
      <c r="AB52" s="32">
        <f t="shared" si="3"/>
        <v>5</v>
      </c>
      <c r="AC52" s="32">
        <f t="shared" si="3"/>
        <v>8</v>
      </c>
      <c r="AD52" s="32">
        <f t="shared" si="3"/>
        <v>27</v>
      </c>
      <c r="AE52" s="32">
        <f t="shared" si="3"/>
        <v>10</v>
      </c>
      <c r="AF52" s="32">
        <f t="shared" si="3"/>
        <v>1</v>
      </c>
      <c r="AG52" s="32">
        <f t="shared" si="3"/>
        <v>1</v>
      </c>
      <c r="AH52" s="32">
        <f t="shared" si="3"/>
        <v>0</v>
      </c>
      <c r="AI52" s="32">
        <f t="shared" si="3"/>
        <v>11</v>
      </c>
      <c r="AJ52" s="32">
        <f t="shared" si="3"/>
        <v>15</v>
      </c>
      <c r="AK52" s="32">
        <f t="shared" si="3"/>
        <v>85</v>
      </c>
      <c r="AL52" s="32">
        <f t="shared" si="3"/>
        <v>93</v>
      </c>
      <c r="AM52" s="32">
        <f t="shared" si="3"/>
        <v>46</v>
      </c>
      <c r="AN52" s="32">
        <f t="shared" si="3"/>
        <v>15</v>
      </c>
      <c r="AO52" s="32">
        <f t="shared" si="3"/>
        <v>6</v>
      </c>
      <c r="AP52" s="32">
        <f t="shared" si="3"/>
        <v>0</v>
      </c>
      <c r="AQ52" s="32">
        <f t="shared" si="3"/>
        <v>0</v>
      </c>
      <c r="AR52" s="38">
        <f t="shared" si="3"/>
        <v>457</v>
      </c>
    </row>
    <row r="53" spans="1:44" s="1" customFormat="1" ht="15" customHeight="1" thickBot="1" x14ac:dyDescent="0.25">
      <c r="A53" s="24" t="s">
        <v>68</v>
      </c>
      <c r="B53" s="70">
        <f>B52-('HUNTER by BLIND'!B10)-('HUNTER by BLIND'!B11)/'HUNTER by BLIND'!B51</f>
        <v>0</v>
      </c>
      <c r="C53" s="70">
        <f>C52-('HUNTER by BLIND'!C10)-('HUNTER by BLIND'!C11)/'HUNTER by BLIND'!C51</f>
        <v>-1.0222222222222221</v>
      </c>
      <c r="D53" s="70">
        <f>D52-('HUNTER by BLIND'!D10)-('HUNTER by BLIND'!D11)/'HUNTER by BLIND'!D51</f>
        <v>-2.7397260273972601E-2</v>
      </c>
      <c r="E53" s="70">
        <f>E52-('HUNTER by BLIND'!E10)-('HUNTER by BLIND'!E11)/'HUNTER by BLIND'!E51</f>
        <v>-2.8301886792452831E-2</v>
      </c>
      <c r="F53" s="70">
        <f>F52-('HUNTER by BLIND'!F10)-('HUNTER by BLIND'!F11)/'HUNTER by BLIND'!F51</f>
        <v>3.925925925925926</v>
      </c>
      <c r="G53" s="70" t="e">
        <f>G52-('HUNTER by BLIND'!G10)-('HUNTER by BLIND'!G11)/'HUNTER by BLIND'!G51</f>
        <v>#DIV/0!</v>
      </c>
      <c r="H53" s="70">
        <f>H52-('HUNTER by BLIND'!H10)-('HUNTER by BLIND'!H11)/'HUNTER by BLIND'!H51</f>
        <v>-0.23076923076923078</v>
      </c>
      <c r="I53" s="70">
        <f>I52-('HUNTER by BLIND'!I10)-('HUNTER by BLIND'!I11)/'HUNTER by BLIND'!I51</f>
        <v>0.96491228070175439</v>
      </c>
      <c r="J53" s="70">
        <f>J52-('HUNTER by BLIND'!J10)-('HUNTER by BLIND'!J11)/'HUNTER by BLIND'!J51</f>
        <v>-0.12244897959183673</v>
      </c>
      <c r="K53" s="70">
        <f>K52-('HUNTER by BLIND'!K10)-('HUNTER by BLIND'!K11)/'HUNTER by BLIND'!K51</f>
        <v>-8.1081081081081086E-2</v>
      </c>
      <c r="L53" s="70">
        <f>L52-('HUNTER by BLIND'!L10)-('HUNTER by BLIND'!L11)/'HUNTER by BLIND'!L51</f>
        <v>0</v>
      </c>
      <c r="M53" s="70">
        <f>M52-('HUNTER by BLIND'!M10)-('HUNTER by BLIND'!M11)/'HUNTER by BLIND'!M51</f>
        <v>-1.6666666666666666E-2</v>
      </c>
      <c r="N53" s="70">
        <f>N52-('HUNTER by BLIND'!N10)-('HUNTER by BLIND'!N11)/'HUNTER by BLIND'!N51</f>
        <v>-1.0344827586206897</v>
      </c>
      <c r="O53" s="70">
        <f>O52-('HUNTER by BLIND'!O10)-('HUNTER by BLIND'!O11)/'HUNTER by BLIND'!O51</f>
        <v>2</v>
      </c>
      <c r="P53" s="70">
        <f>P52-('HUNTER by BLIND'!P10)-('HUNTER by BLIND'!P11)/'HUNTER by BLIND'!P51</f>
        <v>-0.2</v>
      </c>
      <c r="Q53" s="70">
        <f>Q52-('HUNTER by BLIND'!Q10)-('HUNTER by BLIND'!Q11)/'HUNTER by BLIND'!Q51</f>
        <v>5.9863013698630141</v>
      </c>
      <c r="R53" s="71">
        <f>R52-('HUNTER by BLIND'!R10)-('HUNTER by BLIND'!R11)/'HUNTER by BLIND'!R51</f>
        <v>17.96268656716418</v>
      </c>
      <c r="S53" s="71">
        <f>S52-('HUNTER by BLIND'!S10)-('HUNTER by BLIND'!S11)/'HUNTER by BLIND'!S51</f>
        <v>24.961290322580645</v>
      </c>
      <c r="T53" s="70" t="e">
        <f>T52-('HUNTER by BLIND'!T10)-('HUNTER by BLIND'!T11)/'HUNTER by BLIND'!T51</f>
        <v>#DIV/0!</v>
      </c>
      <c r="U53" s="71">
        <f>U52-('HUNTER by BLIND'!U10)-('HUNTER by BLIND'!U11)/'HUNTER by BLIND'!U51</f>
        <v>20.978571428571428</v>
      </c>
      <c r="V53" s="70">
        <f>V52-('HUNTER by BLIND'!V10)-('HUNTER by BLIND'!V11)/'HUNTER by BLIND'!V51</f>
        <v>1</v>
      </c>
      <c r="W53" s="70">
        <f>W52-('HUNTER by BLIND'!W10)-('HUNTER by BLIND'!W11)/'HUNTER by BLIND'!W51</f>
        <v>11.991525423728813</v>
      </c>
      <c r="X53" s="70">
        <f>X52-('HUNTER by BLIND'!X10)-('HUNTER by BLIND'!X11)/'HUNTER by BLIND'!X51</f>
        <v>21.96551724137931</v>
      </c>
      <c r="Y53" s="70">
        <f>Y52-('HUNTER by BLIND'!Y10)-('HUNTER by BLIND'!Y11)/'HUNTER by BLIND'!Y51</f>
        <v>4</v>
      </c>
      <c r="Z53" s="70">
        <f>Z52-('HUNTER by BLIND'!Z10)-('HUNTER by BLIND'!Z11)/'HUNTER by BLIND'!Z51</f>
        <v>0</v>
      </c>
      <c r="AA53" s="70">
        <f>AA52-('HUNTER by BLIND'!AA10)-('HUNTER by BLIND'!AA11)/'HUNTER by BLIND'!AA51</f>
        <v>1</v>
      </c>
      <c r="AB53" s="70">
        <f>AB52-('HUNTER by BLIND'!AB10)-('HUNTER by BLIND'!AB11)/'HUNTER by BLIND'!AB51</f>
        <v>4.9615384615384617</v>
      </c>
      <c r="AC53" s="70">
        <f>AC52-('HUNTER by BLIND'!AC10)-('HUNTER by BLIND'!AC11)/'HUNTER by BLIND'!AC51</f>
        <v>7.9795918367346941</v>
      </c>
      <c r="AD53" s="70">
        <f>AD52-('HUNTER by BLIND'!AD10)-('HUNTER by BLIND'!AD11)/'HUNTER by BLIND'!AD51</f>
        <v>26.972602739726028</v>
      </c>
      <c r="AE53" s="70">
        <f>AE52-('HUNTER by BLIND'!AE10)-('HUNTER by BLIND'!AE11)/'HUNTER by BLIND'!AE51</f>
        <v>10</v>
      </c>
      <c r="AF53" s="71">
        <f>AF52-('HUNTER by BLIND'!AF10)-('HUNTER by BLIND'!AF11)/'HUNTER by BLIND'!AF51</f>
        <v>1</v>
      </c>
      <c r="AG53" s="71">
        <f>AG52-('HUNTER by BLIND'!AG10)-('HUNTER by BLIND'!AG11)/'HUNTER by BLIND'!AG51</f>
        <v>1</v>
      </c>
      <c r="AH53" s="70" t="e">
        <f>AH52-('HUNTER by BLIND'!AH10)-('HUNTER by BLIND'!AH11)/'HUNTER by BLIND'!AH51</f>
        <v>#DIV/0!</v>
      </c>
      <c r="AI53" s="71">
        <f>AI52-('HUNTER by BLIND'!AI10)-('HUNTER by BLIND'!AI11)/'HUNTER by BLIND'!AI51</f>
        <v>11</v>
      </c>
      <c r="AJ53" s="71">
        <f>AJ52-('HUNTER by BLIND'!AJ10)-('HUNTER by BLIND'!AJ11)/'HUNTER by BLIND'!AJ51</f>
        <v>15</v>
      </c>
      <c r="AK53" s="71">
        <f>AK52-('HUNTER by BLIND'!AK10)-('HUNTER by BLIND'!AK11)/'HUNTER by BLIND'!AK51</f>
        <v>85</v>
      </c>
      <c r="AL53" s="71">
        <f>AL52-('HUNTER by BLIND'!AL10)-('HUNTER by BLIND'!AL11)/'HUNTER by BLIND'!AL51</f>
        <v>93</v>
      </c>
      <c r="AM53" s="70">
        <f>AM52-('HUNTER by BLIND'!AM10)-('HUNTER by BLIND'!AM11)/'HUNTER by BLIND'!AM51</f>
        <v>46</v>
      </c>
      <c r="AN53" s="70">
        <f>AN52-('HUNTER by BLIND'!AN10)-('HUNTER by BLIND'!AN11)/'HUNTER by BLIND'!AN51</f>
        <v>15</v>
      </c>
      <c r="AO53" s="70">
        <f>AO52-('HUNTER by BLIND'!AO10)-('HUNTER by BLIND'!AO11)/'HUNTER by BLIND'!AO51</f>
        <v>6</v>
      </c>
      <c r="AP53" s="70" t="e">
        <f>AP52-('HUNTER by BLIND'!AP10)-('HUNTER by BLIND'!AP11)/'HUNTER by BLIND'!AP51</f>
        <v>#DIV/0!</v>
      </c>
      <c r="AQ53" s="70" t="e">
        <f>AQ52-('HUNTER by BLIND'!AQ10)-('HUNTER by BLIND'!AQ11)/'HUNTER by BLIND'!AQ51</f>
        <v>#DIV/0!</v>
      </c>
      <c r="AR53" s="70">
        <f>AR52-('HUNTER by BLIND'!AR10)-('HUNTER by BLIND'!AR11)/'HUNTER by BLIND'!AR51</f>
        <v>437.97010869565219</v>
      </c>
    </row>
    <row r="54" spans="1:44" ht="15" customHeight="1" thickTop="1" x14ac:dyDescent="0.2"/>
  </sheetData>
  <phoneticPr fontId="0" type="noConversion"/>
  <printOptions horizontalCentered="1" verticalCentered="1"/>
  <pageMargins left="0.5" right="0.5" top="0.5" bottom="0.5" header="0" footer="0"/>
  <pageSetup paperSize="17" scale="79" orientation="landscape" horizontalDpi="1200" verticalDpi="1200" r:id="rId1"/>
  <headerFooter alignWithMargins="0">
    <oddHeader xml:space="preserve">&amp;C&amp;24 2016/17 Goose Harvest by Blind Number (McCormack Unit) </oddHeader>
  </headerFooter>
  <ignoredErrors>
    <ignoredError sqref="Q52:AE52 AO52:AQ52 U1:AN1 U51:AN51 AO1:AR1 AO51:AQ51" numberStoredAsText="1"/>
    <ignoredError sqref="AF52:AN52" numberStoredAsText="1" formulaRange="1"/>
    <ignoredError sqref="AR2:AR9 AR12:AR33 AR10:AR11 AR34:AR5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U52"/>
  <sheetViews>
    <sheetView zoomScaleNormal="100" workbookViewId="0">
      <pane ySplit="1" topLeftCell="A2" activePane="bottomLeft" state="frozen"/>
      <selection pane="bottomLeft" activeCell="AS2" sqref="AS2"/>
    </sheetView>
  </sheetViews>
  <sheetFormatPr defaultRowHeight="15" customHeight="1" x14ac:dyDescent="0.2"/>
  <cols>
    <col min="1" max="1" width="20.7109375" style="6" customWidth="1"/>
    <col min="2" max="43" width="4.7109375" style="6" customWidth="1"/>
    <col min="44" max="44" width="10.7109375" style="1" customWidth="1"/>
    <col min="45" max="45" width="4.7109375" style="6" customWidth="1"/>
    <col min="46" max="46" width="5.7109375" style="6" customWidth="1"/>
    <col min="47" max="47" width="15.7109375" style="6" customWidth="1"/>
    <col min="48" max="16384" width="9.140625" style="6"/>
  </cols>
  <sheetData>
    <row r="1" spans="1:47" s="37" customFormat="1" ht="15" customHeight="1" x14ac:dyDescent="0.2">
      <c r="A1" s="78" t="s">
        <v>0</v>
      </c>
      <c r="B1" s="13" t="s">
        <v>24</v>
      </c>
      <c r="C1" s="13" t="s">
        <v>25</v>
      </c>
      <c r="D1" s="13" t="s">
        <v>26</v>
      </c>
      <c r="E1" s="13" t="s">
        <v>27</v>
      </c>
      <c r="F1" s="13" t="s">
        <v>46</v>
      </c>
      <c r="G1" s="13" t="s">
        <v>11</v>
      </c>
      <c r="H1" s="13" t="s">
        <v>10</v>
      </c>
      <c r="I1" s="13" t="s">
        <v>9</v>
      </c>
      <c r="J1" s="13" t="s">
        <v>12</v>
      </c>
      <c r="K1" s="13" t="s">
        <v>28</v>
      </c>
      <c r="L1" s="13" t="s">
        <v>29</v>
      </c>
      <c r="M1" s="13" t="s">
        <v>30</v>
      </c>
      <c r="N1" s="13" t="s">
        <v>31</v>
      </c>
      <c r="O1" s="13" t="s">
        <v>32</v>
      </c>
      <c r="P1" s="13" t="s">
        <v>33</v>
      </c>
      <c r="Q1" s="13" t="s">
        <v>76</v>
      </c>
      <c r="R1" s="13" t="s">
        <v>77</v>
      </c>
      <c r="S1" s="13" t="s">
        <v>78</v>
      </c>
      <c r="T1" s="13" t="s">
        <v>79</v>
      </c>
      <c r="U1" s="13" t="s">
        <v>13</v>
      </c>
      <c r="V1" s="13" t="s">
        <v>14</v>
      </c>
      <c r="W1" s="13" t="s">
        <v>15</v>
      </c>
      <c r="X1" s="13" t="s">
        <v>16</v>
      </c>
      <c r="Y1" s="13" t="s">
        <v>17</v>
      </c>
      <c r="Z1" s="13" t="s">
        <v>18</v>
      </c>
      <c r="AA1" s="13" t="s">
        <v>19</v>
      </c>
      <c r="AB1" s="13" t="s">
        <v>20</v>
      </c>
      <c r="AC1" s="13" t="s">
        <v>21</v>
      </c>
      <c r="AD1" s="13" t="s">
        <v>22</v>
      </c>
      <c r="AE1" s="13" t="s">
        <v>23</v>
      </c>
      <c r="AF1" s="13" t="s">
        <v>34</v>
      </c>
      <c r="AG1" s="13" t="s">
        <v>35</v>
      </c>
      <c r="AH1" s="13" t="s">
        <v>36</v>
      </c>
      <c r="AI1" s="13" t="s">
        <v>37</v>
      </c>
      <c r="AJ1" s="13" t="s">
        <v>38</v>
      </c>
      <c r="AK1" s="13" t="s">
        <v>39</v>
      </c>
      <c r="AL1" s="13" t="s">
        <v>40</v>
      </c>
      <c r="AM1" s="13" t="s">
        <v>41</v>
      </c>
      <c r="AN1" s="13" t="s">
        <v>42</v>
      </c>
      <c r="AO1" s="13" t="s">
        <v>43</v>
      </c>
      <c r="AP1" s="13" t="s">
        <v>44</v>
      </c>
      <c r="AQ1" s="13" t="s">
        <v>45</v>
      </c>
      <c r="AR1" s="13" t="s">
        <v>49</v>
      </c>
    </row>
    <row r="2" spans="1:47" ht="15" customHeight="1" x14ac:dyDescent="0.2">
      <c r="A2" s="45">
        <v>43022</v>
      </c>
      <c r="B2" s="75"/>
      <c r="C2" s="21">
        <v>2</v>
      </c>
      <c r="D2" s="21">
        <v>3</v>
      </c>
      <c r="E2" s="21">
        <v>3</v>
      </c>
      <c r="F2" s="21">
        <v>2</v>
      </c>
      <c r="G2" s="75"/>
      <c r="H2" s="21">
        <v>2</v>
      </c>
      <c r="I2" s="21">
        <v>3</v>
      </c>
      <c r="J2" s="75"/>
      <c r="K2" s="21">
        <v>2</v>
      </c>
      <c r="L2" s="21">
        <v>3</v>
      </c>
      <c r="M2" s="21">
        <v>3</v>
      </c>
      <c r="N2" s="21">
        <v>1</v>
      </c>
      <c r="O2" s="21">
        <v>3</v>
      </c>
      <c r="P2" s="21">
        <v>3</v>
      </c>
      <c r="Q2" s="21">
        <v>2</v>
      </c>
      <c r="R2" s="21">
        <v>3</v>
      </c>
      <c r="S2" s="21">
        <v>3</v>
      </c>
      <c r="T2" s="75"/>
      <c r="U2" s="21">
        <v>5</v>
      </c>
      <c r="V2" s="75"/>
      <c r="W2" s="21">
        <v>3</v>
      </c>
      <c r="X2" s="21">
        <v>5</v>
      </c>
      <c r="Y2" s="75"/>
      <c r="Z2" s="75"/>
      <c r="AA2" s="75"/>
      <c r="AB2" s="75"/>
      <c r="AC2" s="21">
        <v>3</v>
      </c>
      <c r="AD2" s="21">
        <v>2</v>
      </c>
      <c r="AE2" s="75"/>
      <c r="AF2" s="75"/>
      <c r="AG2" s="75"/>
      <c r="AH2" s="75"/>
      <c r="AI2" s="75"/>
      <c r="AJ2" s="21">
        <v>2</v>
      </c>
      <c r="AK2" s="21">
        <v>3</v>
      </c>
      <c r="AL2" s="21">
        <v>2</v>
      </c>
      <c r="AM2" s="21">
        <v>1</v>
      </c>
      <c r="AN2" s="75"/>
      <c r="AO2" s="75"/>
      <c r="AP2" s="75"/>
      <c r="AQ2" s="75"/>
      <c r="AR2" s="62">
        <f t="shared" ref="AR2:AR36" si="0">SUM(B2:AQ2)</f>
        <v>64</v>
      </c>
    </row>
    <row r="3" spans="1:47" ht="15" customHeight="1" x14ac:dyDescent="0.2">
      <c r="A3" s="45">
        <v>43023</v>
      </c>
      <c r="B3" s="75"/>
      <c r="C3" s="21">
        <v>1</v>
      </c>
      <c r="D3" s="21">
        <v>3</v>
      </c>
      <c r="E3" s="21">
        <v>2</v>
      </c>
      <c r="F3" s="21">
        <v>3</v>
      </c>
      <c r="G3" s="75"/>
      <c r="H3" s="75"/>
      <c r="I3" s="75"/>
      <c r="J3" s="75"/>
      <c r="K3" s="75"/>
      <c r="L3" s="75"/>
      <c r="M3" s="21">
        <v>2</v>
      </c>
      <c r="N3" s="21">
        <v>2</v>
      </c>
      <c r="O3" s="75"/>
      <c r="P3" s="75"/>
      <c r="Q3" s="75"/>
      <c r="R3" s="21">
        <v>3</v>
      </c>
      <c r="S3" s="21">
        <v>3</v>
      </c>
      <c r="T3" s="75"/>
      <c r="U3" s="21">
        <v>3</v>
      </c>
      <c r="V3" s="75"/>
      <c r="W3" s="21">
        <v>2</v>
      </c>
      <c r="X3" s="21">
        <v>3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21">
        <v>3</v>
      </c>
      <c r="AL3" s="21">
        <v>2</v>
      </c>
      <c r="AM3" s="75"/>
      <c r="AN3" s="75"/>
      <c r="AO3" s="75"/>
      <c r="AP3" s="75"/>
      <c r="AQ3" s="75"/>
      <c r="AR3" s="62">
        <f t="shared" si="0"/>
        <v>32</v>
      </c>
      <c r="AT3" s="3"/>
      <c r="AU3" s="4" t="s">
        <v>47</v>
      </c>
    </row>
    <row r="4" spans="1:47" ht="15" customHeight="1" x14ac:dyDescent="0.2">
      <c r="A4" s="45">
        <v>43026</v>
      </c>
      <c r="B4" s="75"/>
      <c r="C4" s="21">
        <v>2</v>
      </c>
      <c r="D4" s="21">
        <v>3</v>
      </c>
      <c r="E4" s="21">
        <v>3</v>
      </c>
      <c r="F4" s="75"/>
      <c r="G4" s="75"/>
      <c r="H4" s="75"/>
      <c r="I4" s="75"/>
      <c r="J4" s="75"/>
      <c r="K4" s="75"/>
      <c r="L4" s="75"/>
      <c r="M4" s="21">
        <v>2</v>
      </c>
      <c r="N4" s="21">
        <v>1</v>
      </c>
      <c r="O4" s="75"/>
      <c r="P4" s="75"/>
      <c r="Q4" s="75"/>
      <c r="R4" s="21">
        <v>2</v>
      </c>
      <c r="S4" s="21">
        <v>3</v>
      </c>
      <c r="T4" s="75"/>
      <c r="U4" s="21">
        <v>1</v>
      </c>
      <c r="V4" s="75"/>
      <c r="W4" s="21">
        <v>2</v>
      </c>
      <c r="X4" s="21">
        <v>3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21">
        <v>2</v>
      </c>
      <c r="AN4" s="75"/>
      <c r="AO4" s="75"/>
      <c r="AP4" s="75"/>
      <c r="AQ4" s="75"/>
      <c r="AR4" s="62">
        <f t="shared" si="0"/>
        <v>24</v>
      </c>
      <c r="AT4" s="5"/>
      <c r="AU4" s="5"/>
    </row>
    <row r="5" spans="1:47" ht="15" customHeight="1" x14ac:dyDescent="0.2">
      <c r="A5" s="45">
        <v>43029</v>
      </c>
      <c r="B5" s="75"/>
      <c r="C5" s="21">
        <v>2</v>
      </c>
      <c r="D5" s="21">
        <v>2</v>
      </c>
      <c r="E5" s="21">
        <v>3</v>
      </c>
      <c r="F5" s="21">
        <v>2</v>
      </c>
      <c r="G5" s="75"/>
      <c r="H5" s="75"/>
      <c r="I5" s="21">
        <v>2</v>
      </c>
      <c r="J5" s="75"/>
      <c r="K5" s="21">
        <v>3</v>
      </c>
      <c r="L5" s="75"/>
      <c r="M5" s="21">
        <v>5</v>
      </c>
      <c r="N5" s="21">
        <v>4</v>
      </c>
      <c r="O5" s="21">
        <v>3</v>
      </c>
      <c r="P5" s="75"/>
      <c r="Q5" s="75"/>
      <c r="R5" s="21">
        <v>1</v>
      </c>
      <c r="S5" s="21">
        <v>3</v>
      </c>
      <c r="T5" s="75"/>
      <c r="U5" s="21">
        <v>3</v>
      </c>
      <c r="V5" s="75"/>
      <c r="W5" s="21">
        <v>1</v>
      </c>
      <c r="X5" s="21">
        <v>3</v>
      </c>
      <c r="Y5" s="21">
        <v>2</v>
      </c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21">
        <v>2</v>
      </c>
      <c r="AK5" s="21">
        <v>1</v>
      </c>
      <c r="AL5" s="21">
        <v>2</v>
      </c>
      <c r="AM5" s="21">
        <v>2</v>
      </c>
      <c r="AN5" s="75"/>
      <c r="AO5" s="75"/>
      <c r="AP5" s="75"/>
      <c r="AQ5" s="75"/>
      <c r="AR5" s="62">
        <f t="shared" si="0"/>
        <v>46</v>
      </c>
      <c r="AT5" s="55"/>
      <c r="AU5" s="4" t="s">
        <v>48</v>
      </c>
    </row>
    <row r="6" spans="1:47" ht="15" customHeight="1" x14ac:dyDescent="0.2">
      <c r="A6" s="45">
        <v>43030</v>
      </c>
      <c r="B6" s="75"/>
      <c r="C6" s="21">
        <v>2</v>
      </c>
      <c r="D6" s="21">
        <v>3</v>
      </c>
      <c r="E6" s="21">
        <v>2</v>
      </c>
      <c r="F6" s="75"/>
      <c r="G6" s="75"/>
      <c r="H6" s="75"/>
      <c r="I6" s="21">
        <v>1</v>
      </c>
      <c r="J6" s="75"/>
      <c r="K6" s="21">
        <v>2</v>
      </c>
      <c r="L6" s="75"/>
      <c r="M6" s="21">
        <v>1</v>
      </c>
      <c r="N6" s="21">
        <v>2</v>
      </c>
      <c r="O6" s="21">
        <v>2</v>
      </c>
      <c r="P6" s="75"/>
      <c r="Q6" s="75"/>
      <c r="R6" s="21">
        <v>4</v>
      </c>
      <c r="S6" s="21">
        <v>5</v>
      </c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21">
        <v>2</v>
      </c>
      <c r="AK6" s="21">
        <v>3</v>
      </c>
      <c r="AL6" s="21">
        <v>2</v>
      </c>
      <c r="AM6" s="75"/>
      <c r="AN6" s="75"/>
      <c r="AO6" s="75"/>
      <c r="AP6" s="75"/>
      <c r="AQ6" s="75"/>
      <c r="AR6" s="62">
        <f t="shared" si="0"/>
        <v>31</v>
      </c>
    </row>
    <row r="7" spans="1:47" ht="15" customHeight="1" x14ac:dyDescent="0.2">
      <c r="A7" s="45">
        <v>43033</v>
      </c>
      <c r="B7" s="75"/>
      <c r="C7" s="53">
        <v>1</v>
      </c>
      <c r="D7" s="53">
        <v>3</v>
      </c>
      <c r="E7" s="53">
        <v>2</v>
      </c>
      <c r="F7" s="76"/>
      <c r="G7" s="75"/>
      <c r="H7" s="76"/>
      <c r="I7" s="53">
        <v>1</v>
      </c>
      <c r="J7" s="75"/>
      <c r="K7" s="21">
        <v>2</v>
      </c>
      <c r="L7" s="75"/>
      <c r="M7" s="53">
        <v>3</v>
      </c>
      <c r="N7" s="53">
        <v>3</v>
      </c>
      <c r="O7" s="75"/>
      <c r="P7" s="75"/>
      <c r="Q7" s="75"/>
      <c r="R7" s="53">
        <v>2</v>
      </c>
      <c r="S7" s="53">
        <v>2</v>
      </c>
      <c r="T7" s="75"/>
      <c r="U7" s="21">
        <v>1</v>
      </c>
      <c r="V7" s="75"/>
      <c r="W7" s="21">
        <v>2</v>
      </c>
      <c r="X7" s="21">
        <v>2</v>
      </c>
      <c r="Y7" s="75"/>
      <c r="Z7" s="75"/>
      <c r="AA7" s="75"/>
      <c r="AB7" s="75"/>
      <c r="AC7" s="75"/>
      <c r="AD7" s="76"/>
      <c r="AE7" s="75"/>
      <c r="AF7" s="75"/>
      <c r="AG7" s="75"/>
      <c r="AH7" s="75"/>
      <c r="AI7" s="75"/>
      <c r="AJ7" s="75"/>
      <c r="AK7" s="75"/>
      <c r="AL7" s="21">
        <v>1</v>
      </c>
      <c r="AM7" s="21">
        <v>2</v>
      </c>
      <c r="AN7" s="75"/>
      <c r="AO7" s="75"/>
      <c r="AP7" s="75"/>
      <c r="AQ7" s="75"/>
      <c r="AR7" s="7">
        <f t="shared" si="0"/>
        <v>27</v>
      </c>
      <c r="AT7" s="84"/>
      <c r="AU7" s="4" t="s">
        <v>81</v>
      </c>
    </row>
    <row r="8" spans="1:47" ht="15" customHeight="1" x14ac:dyDescent="0.2">
      <c r="A8" s="45">
        <v>43036</v>
      </c>
      <c r="B8" s="75"/>
      <c r="C8" s="76"/>
      <c r="D8" s="53">
        <v>1</v>
      </c>
      <c r="E8" s="76"/>
      <c r="F8" s="76"/>
      <c r="G8" s="75"/>
      <c r="H8" s="53">
        <v>1</v>
      </c>
      <c r="I8" s="53">
        <v>2</v>
      </c>
      <c r="J8" s="75"/>
      <c r="K8" s="53">
        <v>1</v>
      </c>
      <c r="L8" s="76"/>
      <c r="M8" s="53">
        <v>3</v>
      </c>
      <c r="N8" s="76"/>
      <c r="O8" s="76"/>
      <c r="P8" s="75"/>
      <c r="Q8" s="53">
        <v>2</v>
      </c>
      <c r="R8" s="53">
        <v>3</v>
      </c>
      <c r="S8" s="53">
        <v>4</v>
      </c>
      <c r="T8" s="75"/>
      <c r="U8" s="53">
        <v>6</v>
      </c>
      <c r="V8" s="75"/>
      <c r="W8" s="53">
        <v>1</v>
      </c>
      <c r="X8" s="21">
        <v>2</v>
      </c>
      <c r="Y8" s="75"/>
      <c r="Z8" s="75"/>
      <c r="AA8" s="75"/>
      <c r="AB8" s="75"/>
      <c r="AC8" s="75"/>
      <c r="AD8" s="76"/>
      <c r="AE8" s="75"/>
      <c r="AF8" s="75"/>
      <c r="AG8" s="75"/>
      <c r="AH8" s="75"/>
      <c r="AI8" s="75"/>
      <c r="AJ8" s="75"/>
      <c r="AK8" s="21">
        <v>2</v>
      </c>
      <c r="AL8" s="21">
        <v>3</v>
      </c>
      <c r="AM8" s="75"/>
      <c r="AN8" s="75"/>
      <c r="AO8" s="21">
        <v>2</v>
      </c>
      <c r="AP8" s="75"/>
      <c r="AQ8" s="75"/>
      <c r="AR8" s="7">
        <f t="shared" si="0"/>
        <v>33</v>
      </c>
    </row>
    <row r="9" spans="1:47" ht="15" customHeight="1" x14ac:dyDescent="0.2">
      <c r="A9" s="45">
        <v>43037</v>
      </c>
      <c r="B9" s="75"/>
      <c r="C9" s="76"/>
      <c r="D9" s="53">
        <v>2</v>
      </c>
      <c r="E9" s="53">
        <v>3</v>
      </c>
      <c r="F9" s="76"/>
      <c r="G9" s="75"/>
      <c r="H9" s="76"/>
      <c r="I9" s="53">
        <v>2</v>
      </c>
      <c r="J9" s="75"/>
      <c r="K9" s="76"/>
      <c r="L9" s="75"/>
      <c r="M9" s="75"/>
      <c r="N9" s="76"/>
      <c r="O9" s="75"/>
      <c r="P9" s="75"/>
      <c r="Q9" s="21">
        <v>1</v>
      </c>
      <c r="R9" s="21">
        <v>2</v>
      </c>
      <c r="S9" s="53">
        <v>3</v>
      </c>
      <c r="T9" s="75"/>
      <c r="U9" s="21">
        <v>2</v>
      </c>
      <c r="V9" s="75"/>
      <c r="W9" s="76"/>
      <c r="X9" s="21">
        <v>1</v>
      </c>
      <c r="Y9" s="75"/>
      <c r="Z9" s="75"/>
      <c r="AA9" s="75"/>
      <c r="AB9" s="75"/>
      <c r="AC9" s="75"/>
      <c r="AD9" s="75"/>
      <c r="AE9" s="76"/>
      <c r="AF9" s="75"/>
      <c r="AG9" s="75"/>
      <c r="AH9" s="75"/>
      <c r="AI9" s="75"/>
      <c r="AJ9" s="75"/>
      <c r="AK9" s="75"/>
      <c r="AL9" s="21">
        <v>2</v>
      </c>
      <c r="AM9" s="21">
        <v>2</v>
      </c>
      <c r="AN9" s="75"/>
      <c r="AO9" s="75"/>
      <c r="AP9" s="75"/>
      <c r="AQ9" s="75"/>
      <c r="AR9" s="7">
        <f t="shared" si="0"/>
        <v>20</v>
      </c>
    </row>
    <row r="10" spans="1:47" ht="15" customHeight="1" x14ac:dyDescent="0.2">
      <c r="A10" s="45">
        <v>43040</v>
      </c>
      <c r="B10" s="75"/>
      <c r="C10" s="21">
        <v>1</v>
      </c>
      <c r="D10" s="21">
        <v>2</v>
      </c>
      <c r="E10" s="21">
        <v>2</v>
      </c>
      <c r="F10" s="75"/>
      <c r="G10" s="75"/>
      <c r="H10" s="75"/>
      <c r="I10" s="75"/>
      <c r="J10" s="75"/>
      <c r="K10" s="21">
        <v>1</v>
      </c>
      <c r="L10" s="75"/>
      <c r="M10" s="21">
        <v>1</v>
      </c>
      <c r="N10" s="21">
        <v>3</v>
      </c>
      <c r="O10" s="75"/>
      <c r="P10" s="75"/>
      <c r="Q10" s="21">
        <v>2</v>
      </c>
      <c r="R10" s="21">
        <v>2</v>
      </c>
      <c r="S10" s="21">
        <v>2</v>
      </c>
      <c r="T10" s="75"/>
      <c r="U10" s="21">
        <v>3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62">
        <f t="shared" si="0"/>
        <v>19</v>
      </c>
    </row>
    <row r="11" spans="1:47" ht="15" customHeight="1" x14ac:dyDescent="0.2">
      <c r="A11" s="45">
        <v>43043</v>
      </c>
      <c r="B11" s="75"/>
      <c r="C11" s="21">
        <v>1</v>
      </c>
      <c r="D11" s="21">
        <v>2</v>
      </c>
      <c r="E11" s="21">
        <v>3</v>
      </c>
      <c r="F11" s="21">
        <v>4</v>
      </c>
      <c r="G11" s="75"/>
      <c r="H11" s="21">
        <v>3</v>
      </c>
      <c r="I11" s="21">
        <v>2</v>
      </c>
      <c r="J11" s="21">
        <v>6</v>
      </c>
      <c r="K11" s="21">
        <v>3</v>
      </c>
      <c r="L11" s="75"/>
      <c r="M11" s="21">
        <v>1</v>
      </c>
      <c r="N11" s="21">
        <v>2</v>
      </c>
      <c r="O11" s="75"/>
      <c r="P11" s="21">
        <v>3</v>
      </c>
      <c r="Q11" s="21">
        <v>1</v>
      </c>
      <c r="R11" s="21">
        <v>5</v>
      </c>
      <c r="S11" s="21">
        <v>6</v>
      </c>
      <c r="T11" s="75"/>
      <c r="U11" s="21">
        <v>3</v>
      </c>
      <c r="V11" s="75"/>
      <c r="W11" s="21">
        <v>1</v>
      </c>
      <c r="X11" s="21">
        <v>4</v>
      </c>
      <c r="Y11" s="75"/>
      <c r="Z11" s="75"/>
      <c r="AA11" s="75"/>
      <c r="AB11" s="21">
        <v>2</v>
      </c>
      <c r="AC11" s="21">
        <v>1</v>
      </c>
      <c r="AD11" s="21">
        <v>2</v>
      </c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62">
        <f t="shared" si="0"/>
        <v>55</v>
      </c>
    </row>
    <row r="12" spans="1:47" ht="15" customHeight="1" x14ac:dyDescent="0.2">
      <c r="A12" s="45">
        <v>43044</v>
      </c>
      <c r="B12" s="75"/>
      <c r="C12" s="21">
        <v>3</v>
      </c>
      <c r="D12" s="21">
        <v>3</v>
      </c>
      <c r="E12" s="21">
        <v>3</v>
      </c>
      <c r="F12" s="21">
        <v>4</v>
      </c>
      <c r="G12" s="75"/>
      <c r="H12" s="75"/>
      <c r="I12" s="21">
        <v>1</v>
      </c>
      <c r="J12" s="21">
        <v>3</v>
      </c>
      <c r="K12" s="75"/>
      <c r="L12" s="75"/>
      <c r="M12" s="21">
        <v>2</v>
      </c>
      <c r="N12" s="75"/>
      <c r="O12" s="75"/>
      <c r="P12" s="75"/>
      <c r="Q12" s="75"/>
      <c r="R12" s="21">
        <v>3</v>
      </c>
      <c r="S12" s="21">
        <v>3</v>
      </c>
      <c r="T12" s="75"/>
      <c r="U12" s="21">
        <v>3</v>
      </c>
      <c r="V12" s="21">
        <v>3</v>
      </c>
      <c r="W12" s="21">
        <v>3</v>
      </c>
      <c r="X12" s="21">
        <v>2</v>
      </c>
      <c r="Y12" s="21">
        <v>2</v>
      </c>
      <c r="Z12" s="75"/>
      <c r="AA12" s="75"/>
      <c r="AB12" s="21">
        <v>2</v>
      </c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62">
        <f t="shared" si="0"/>
        <v>40</v>
      </c>
    </row>
    <row r="13" spans="1:47" ht="15" customHeight="1" x14ac:dyDescent="0.2">
      <c r="A13" s="45">
        <v>43047</v>
      </c>
      <c r="B13" s="75"/>
      <c r="C13" s="21">
        <v>1</v>
      </c>
      <c r="D13" s="21">
        <v>2</v>
      </c>
      <c r="E13" s="21">
        <v>3</v>
      </c>
      <c r="F13" s="75"/>
      <c r="G13" s="75"/>
      <c r="H13" s="75"/>
      <c r="I13" s="21">
        <v>1</v>
      </c>
      <c r="J13" s="21">
        <v>1</v>
      </c>
      <c r="K13" s="75"/>
      <c r="L13" s="75"/>
      <c r="M13" s="21">
        <v>1</v>
      </c>
      <c r="N13" s="75"/>
      <c r="O13" s="21">
        <v>2</v>
      </c>
      <c r="P13" s="75"/>
      <c r="Q13" s="75"/>
      <c r="R13" s="21">
        <v>2</v>
      </c>
      <c r="S13" s="21">
        <v>3</v>
      </c>
      <c r="T13" s="75"/>
      <c r="U13" s="21">
        <v>3</v>
      </c>
      <c r="V13" s="75"/>
      <c r="W13" s="21">
        <v>3</v>
      </c>
      <c r="X13" s="21">
        <v>2</v>
      </c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21">
        <v>2</v>
      </c>
      <c r="AJ13" s="21">
        <v>1</v>
      </c>
      <c r="AK13" s="75"/>
      <c r="AL13" s="21">
        <v>2</v>
      </c>
      <c r="AM13" s="75"/>
      <c r="AN13" s="21">
        <v>1</v>
      </c>
      <c r="AO13" s="75"/>
      <c r="AP13" s="75"/>
      <c r="AQ13" s="75"/>
      <c r="AR13" s="62">
        <f t="shared" si="0"/>
        <v>30</v>
      </c>
    </row>
    <row r="14" spans="1:47" ht="15" customHeight="1" x14ac:dyDescent="0.2">
      <c r="A14" s="54">
        <v>43050</v>
      </c>
      <c r="B14" s="52"/>
      <c r="C14" s="51"/>
      <c r="D14" s="51">
        <v>2</v>
      </c>
      <c r="E14" s="51">
        <v>2</v>
      </c>
      <c r="F14" s="51">
        <v>2</v>
      </c>
      <c r="G14" s="51"/>
      <c r="H14" s="51"/>
      <c r="I14" s="51">
        <v>2</v>
      </c>
      <c r="J14" s="51"/>
      <c r="K14" s="51"/>
      <c r="L14" s="51"/>
      <c r="M14" s="51"/>
      <c r="N14" s="51"/>
      <c r="O14" s="51"/>
      <c r="P14" s="51"/>
      <c r="Q14" s="52"/>
      <c r="R14" s="52">
        <v>1</v>
      </c>
      <c r="S14" s="52">
        <v>1</v>
      </c>
      <c r="T14" s="52"/>
      <c r="U14" s="51">
        <v>2</v>
      </c>
      <c r="V14" s="51"/>
      <c r="W14" s="51">
        <v>3</v>
      </c>
      <c r="X14" s="51">
        <v>2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>
        <v>1</v>
      </c>
      <c r="AL14" s="51">
        <v>1</v>
      </c>
      <c r="AM14" s="51"/>
      <c r="AN14" s="51"/>
      <c r="AO14" s="51"/>
      <c r="AP14" s="51"/>
      <c r="AQ14" s="51"/>
      <c r="AR14" s="63">
        <f t="shared" si="0"/>
        <v>19</v>
      </c>
    </row>
    <row r="15" spans="1:47" ht="15" customHeight="1" x14ac:dyDescent="0.2">
      <c r="A15" s="45">
        <v>43051</v>
      </c>
      <c r="B15" s="75"/>
      <c r="C15" s="21">
        <v>1</v>
      </c>
      <c r="D15" s="21">
        <v>3</v>
      </c>
      <c r="E15" s="21">
        <v>2</v>
      </c>
      <c r="F15" s="21">
        <v>2</v>
      </c>
      <c r="G15" s="75"/>
      <c r="H15" s="75"/>
      <c r="I15" s="21">
        <v>1</v>
      </c>
      <c r="J15" s="21">
        <v>1</v>
      </c>
      <c r="K15" s="75"/>
      <c r="L15" s="75"/>
      <c r="M15" s="21">
        <v>2</v>
      </c>
      <c r="N15" s="21">
        <v>1</v>
      </c>
      <c r="O15" s="21">
        <v>3</v>
      </c>
      <c r="P15" s="21">
        <v>1</v>
      </c>
      <c r="Q15" s="21">
        <v>1</v>
      </c>
      <c r="R15" s="21">
        <v>2</v>
      </c>
      <c r="S15" s="21">
        <v>6</v>
      </c>
      <c r="T15" s="75"/>
      <c r="U15" s="21">
        <v>3</v>
      </c>
      <c r="V15" s="75"/>
      <c r="W15" s="21">
        <v>2</v>
      </c>
      <c r="X15" s="21">
        <v>2</v>
      </c>
      <c r="Y15" s="75"/>
      <c r="Z15" s="21">
        <v>3</v>
      </c>
      <c r="AA15" s="75"/>
      <c r="AB15" s="21">
        <v>1</v>
      </c>
      <c r="AC15" s="75"/>
      <c r="AD15" s="21">
        <v>3</v>
      </c>
      <c r="AE15" s="75"/>
      <c r="AF15" s="75"/>
      <c r="AG15" s="75"/>
      <c r="AH15" s="75"/>
      <c r="AI15" s="75"/>
      <c r="AJ15" s="75"/>
      <c r="AK15" s="21">
        <v>2</v>
      </c>
      <c r="AL15" s="21">
        <v>2</v>
      </c>
      <c r="AM15" s="75"/>
      <c r="AN15" s="75"/>
      <c r="AO15" s="75"/>
      <c r="AP15" s="75"/>
      <c r="AQ15" s="75"/>
      <c r="AR15" s="62">
        <f t="shared" si="0"/>
        <v>44</v>
      </c>
    </row>
    <row r="16" spans="1:47" ht="15" customHeight="1" x14ac:dyDescent="0.2">
      <c r="A16" s="45">
        <v>43054</v>
      </c>
      <c r="B16" s="75"/>
      <c r="C16" s="21">
        <v>2</v>
      </c>
      <c r="D16" s="21">
        <v>2</v>
      </c>
      <c r="E16" s="21">
        <v>3</v>
      </c>
      <c r="F16" s="21">
        <v>5</v>
      </c>
      <c r="G16" s="75"/>
      <c r="H16" s="75"/>
      <c r="I16" s="75"/>
      <c r="J16" s="21">
        <v>3</v>
      </c>
      <c r="K16" s="75"/>
      <c r="L16" s="75"/>
      <c r="M16" s="21">
        <v>1</v>
      </c>
      <c r="N16" s="21">
        <v>1</v>
      </c>
      <c r="O16" s="75"/>
      <c r="P16" s="75"/>
      <c r="Q16" s="75"/>
      <c r="R16" s="21">
        <v>2</v>
      </c>
      <c r="S16" s="21">
        <v>3</v>
      </c>
      <c r="T16" s="75"/>
      <c r="U16" s="21">
        <v>2</v>
      </c>
      <c r="V16" s="21">
        <v>1</v>
      </c>
      <c r="W16" s="21">
        <v>2</v>
      </c>
      <c r="X16" s="21">
        <v>2</v>
      </c>
      <c r="Y16" s="21">
        <v>3</v>
      </c>
      <c r="Z16" s="75"/>
      <c r="AA16" s="75"/>
      <c r="AB16" s="75"/>
      <c r="AC16" s="75"/>
      <c r="AD16" s="21">
        <v>1</v>
      </c>
      <c r="AE16" s="75"/>
      <c r="AF16" s="75"/>
      <c r="AG16" s="75"/>
      <c r="AH16" s="75"/>
      <c r="AI16" s="75"/>
      <c r="AJ16" s="21">
        <v>2</v>
      </c>
      <c r="AK16" s="21">
        <v>3</v>
      </c>
      <c r="AL16" s="21">
        <v>3</v>
      </c>
      <c r="AM16" s="21">
        <v>2</v>
      </c>
      <c r="AN16" s="21">
        <v>2</v>
      </c>
      <c r="AO16" s="75"/>
      <c r="AP16" s="75"/>
      <c r="AQ16" s="75"/>
      <c r="AR16" s="62">
        <f t="shared" si="0"/>
        <v>45</v>
      </c>
    </row>
    <row r="17" spans="1:44" ht="15" customHeight="1" x14ac:dyDescent="0.2">
      <c r="A17" s="45">
        <v>43057</v>
      </c>
      <c r="B17" s="21">
        <v>1</v>
      </c>
      <c r="C17" s="21">
        <v>3</v>
      </c>
      <c r="D17" s="21">
        <v>3</v>
      </c>
      <c r="E17" s="21">
        <v>2</v>
      </c>
      <c r="F17" s="21">
        <v>3</v>
      </c>
      <c r="G17" s="75"/>
      <c r="H17" s="75"/>
      <c r="I17" s="21">
        <v>2</v>
      </c>
      <c r="J17" s="21">
        <v>2</v>
      </c>
      <c r="K17" s="75"/>
      <c r="L17" s="75"/>
      <c r="M17" s="21">
        <v>1</v>
      </c>
      <c r="N17" s="21">
        <v>3</v>
      </c>
      <c r="O17" s="75"/>
      <c r="P17" s="75"/>
      <c r="Q17" s="21">
        <v>1</v>
      </c>
      <c r="R17" s="21">
        <v>2</v>
      </c>
      <c r="S17" s="21">
        <v>3</v>
      </c>
      <c r="T17" s="75"/>
      <c r="U17" s="21">
        <v>2</v>
      </c>
      <c r="V17" s="21">
        <v>2</v>
      </c>
      <c r="W17" s="21">
        <v>3</v>
      </c>
      <c r="X17" s="21">
        <v>2</v>
      </c>
      <c r="Y17" s="75"/>
      <c r="Z17" s="21">
        <v>1</v>
      </c>
      <c r="AA17" s="75"/>
      <c r="AB17" s="21">
        <v>3</v>
      </c>
      <c r="AC17" s="75"/>
      <c r="AD17" s="21">
        <v>3</v>
      </c>
      <c r="AE17" s="75"/>
      <c r="AF17" s="75"/>
      <c r="AG17" s="75"/>
      <c r="AH17" s="75"/>
      <c r="AI17" s="75"/>
      <c r="AJ17" s="21">
        <v>2</v>
      </c>
      <c r="AK17" s="21">
        <v>1</v>
      </c>
      <c r="AL17" s="21">
        <v>2</v>
      </c>
      <c r="AM17" s="21">
        <v>3</v>
      </c>
      <c r="AN17" s="75"/>
      <c r="AO17" s="75"/>
      <c r="AP17" s="75"/>
      <c r="AQ17" s="75"/>
      <c r="AR17" s="62">
        <f t="shared" si="0"/>
        <v>50</v>
      </c>
    </row>
    <row r="18" spans="1:44" ht="15" customHeight="1" x14ac:dyDescent="0.2">
      <c r="A18" s="45">
        <v>43058</v>
      </c>
      <c r="B18" s="75"/>
      <c r="C18" s="75"/>
      <c r="D18" s="21">
        <v>2</v>
      </c>
      <c r="E18" s="75"/>
      <c r="F18" s="75"/>
      <c r="G18" s="75"/>
      <c r="H18" s="75"/>
      <c r="I18" s="75"/>
      <c r="J18" s="75"/>
      <c r="K18" s="75"/>
      <c r="L18" s="75"/>
      <c r="M18" s="21">
        <v>2</v>
      </c>
      <c r="N18" s="75"/>
      <c r="O18" s="75"/>
      <c r="P18" s="75"/>
      <c r="Q18" s="75"/>
      <c r="R18" s="21">
        <v>2</v>
      </c>
      <c r="S18" s="21">
        <v>3</v>
      </c>
      <c r="T18" s="75"/>
      <c r="U18" s="21">
        <v>3</v>
      </c>
      <c r="V18" s="75"/>
      <c r="W18" s="21">
        <v>2</v>
      </c>
      <c r="X18" s="21">
        <v>3</v>
      </c>
      <c r="Y18" s="21">
        <v>2</v>
      </c>
      <c r="Z18" s="75"/>
      <c r="AA18" s="75"/>
      <c r="AB18" s="21">
        <v>3</v>
      </c>
      <c r="AC18" s="21">
        <v>2</v>
      </c>
      <c r="AD18" s="21">
        <v>1</v>
      </c>
      <c r="AE18" s="75"/>
      <c r="AF18" s="75"/>
      <c r="AG18" s="75"/>
      <c r="AH18" s="75"/>
      <c r="AI18" s="75"/>
      <c r="AJ18" s="21">
        <v>2</v>
      </c>
      <c r="AK18" s="75"/>
      <c r="AL18" s="21">
        <v>2</v>
      </c>
      <c r="AM18" s="75"/>
      <c r="AN18" s="75"/>
      <c r="AO18" s="75"/>
      <c r="AP18" s="75"/>
      <c r="AQ18" s="75"/>
      <c r="AR18" s="62">
        <f t="shared" si="0"/>
        <v>29</v>
      </c>
    </row>
    <row r="19" spans="1:44" ht="15" customHeight="1" x14ac:dyDescent="0.2">
      <c r="A19" s="45">
        <v>43061</v>
      </c>
      <c r="B19" s="75"/>
      <c r="C19" s="21">
        <v>1</v>
      </c>
      <c r="D19" s="21">
        <v>2</v>
      </c>
      <c r="E19" s="21">
        <v>3</v>
      </c>
      <c r="F19" s="21">
        <v>2</v>
      </c>
      <c r="G19" s="75"/>
      <c r="H19" s="75"/>
      <c r="I19" s="21">
        <v>3</v>
      </c>
      <c r="J19" s="21">
        <v>1</v>
      </c>
      <c r="K19" s="21">
        <v>3</v>
      </c>
      <c r="L19" s="75"/>
      <c r="M19" s="21">
        <v>2</v>
      </c>
      <c r="N19" s="21">
        <v>1</v>
      </c>
      <c r="O19" s="75"/>
      <c r="P19" s="75"/>
      <c r="Q19" s="75"/>
      <c r="R19" s="21">
        <v>3</v>
      </c>
      <c r="S19" s="21">
        <v>3</v>
      </c>
      <c r="T19" s="75"/>
      <c r="U19" s="21">
        <v>3</v>
      </c>
      <c r="V19" s="21">
        <v>2</v>
      </c>
      <c r="W19" s="21">
        <v>4</v>
      </c>
      <c r="X19" s="21">
        <v>2</v>
      </c>
      <c r="Y19" s="75"/>
      <c r="Z19" s="75"/>
      <c r="AA19" s="75"/>
      <c r="AB19" s="75"/>
      <c r="AC19" s="75"/>
      <c r="AD19" s="21">
        <v>1</v>
      </c>
      <c r="AE19" s="75"/>
      <c r="AF19" s="75"/>
      <c r="AG19" s="75"/>
      <c r="AH19" s="75"/>
      <c r="AI19" s="75"/>
      <c r="AJ19" s="21">
        <v>2</v>
      </c>
      <c r="AK19" s="21">
        <v>1</v>
      </c>
      <c r="AL19" s="21">
        <v>3</v>
      </c>
      <c r="AM19" s="21">
        <v>3</v>
      </c>
      <c r="AN19" s="21">
        <v>3</v>
      </c>
      <c r="AO19" s="75"/>
      <c r="AP19" s="75"/>
      <c r="AQ19" s="75"/>
      <c r="AR19" s="62">
        <f t="shared" si="0"/>
        <v>48</v>
      </c>
    </row>
    <row r="20" spans="1:44" ht="15" customHeight="1" x14ac:dyDescent="0.2">
      <c r="A20" s="45">
        <v>43062</v>
      </c>
      <c r="B20" s="75"/>
      <c r="C20" s="21">
        <v>2</v>
      </c>
      <c r="D20" s="21">
        <v>2</v>
      </c>
      <c r="E20" s="21">
        <v>2</v>
      </c>
      <c r="F20" s="75"/>
      <c r="G20" s="75"/>
      <c r="H20" s="75"/>
      <c r="I20" s="75"/>
      <c r="J20" s="21">
        <v>1</v>
      </c>
      <c r="K20" s="21">
        <v>1</v>
      </c>
      <c r="L20" s="75"/>
      <c r="M20" s="75"/>
      <c r="N20" s="21">
        <v>3</v>
      </c>
      <c r="O20" s="21">
        <v>1</v>
      </c>
      <c r="P20" s="75"/>
      <c r="Q20" s="21">
        <v>2</v>
      </c>
      <c r="R20" s="21">
        <v>5</v>
      </c>
      <c r="S20" s="21">
        <v>3</v>
      </c>
      <c r="T20" s="75"/>
      <c r="U20" s="21">
        <v>2</v>
      </c>
      <c r="V20" s="75"/>
      <c r="W20" s="21">
        <v>2</v>
      </c>
      <c r="X20" s="21">
        <v>2</v>
      </c>
      <c r="Y20" s="75"/>
      <c r="Z20" s="75"/>
      <c r="AA20" s="75"/>
      <c r="AB20" s="75"/>
      <c r="AC20" s="75"/>
      <c r="AD20" s="21">
        <v>2</v>
      </c>
      <c r="AE20" s="21">
        <v>2</v>
      </c>
      <c r="AF20" s="75"/>
      <c r="AG20" s="75"/>
      <c r="AH20" s="75"/>
      <c r="AI20" s="75"/>
      <c r="AJ20" s="21">
        <v>2</v>
      </c>
      <c r="AK20" s="21">
        <v>1</v>
      </c>
      <c r="AL20" s="21">
        <v>1</v>
      </c>
      <c r="AM20" s="75"/>
      <c r="AN20" s="75"/>
      <c r="AO20" s="75"/>
      <c r="AP20" s="75"/>
      <c r="AQ20" s="75"/>
      <c r="AR20" s="62">
        <f t="shared" si="0"/>
        <v>36</v>
      </c>
    </row>
    <row r="21" spans="1:44" ht="15" customHeight="1" x14ac:dyDescent="0.2">
      <c r="A21" s="45">
        <v>43064</v>
      </c>
      <c r="B21" s="75"/>
      <c r="C21" s="21">
        <v>1</v>
      </c>
      <c r="D21" s="21">
        <v>2</v>
      </c>
      <c r="E21" s="21">
        <v>3</v>
      </c>
      <c r="F21" s="75"/>
      <c r="G21" s="75"/>
      <c r="H21" s="75"/>
      <c r="I21" s="75"/>
      <c r="J21" s="21">
        <v>1</v>
      </c>
      <c r="K21" s="75"/>
      <c r="L21" s="75"/>
      <c r="M21" s="21">
        <v>1</v>
      </c>
      <c r="N21" s="21">
        <v>2</v>
      </c>
      <c r="O21" s="21">
        <v>1</v>
      </c>
      <c r="P21" s="75"/>
      <c r="Q21" s="75"/>
      <c r="R21" s="21">
        <v>3</v>
      </c>
      <c r="S21" s="21">
        <v>6</v>
      </c>
      <c r="T21" s="75"/>
      <c r="U21" s="21">
        <v>5</v>
      </c>
      <c r="V21" s="75"/>
      <c r="W21" s="21">
        <v>3</v>
      </c>
      <c r="X21" s="21">
        <v>3</v>
      </c>
      <c r="Y21" s="21">
        <v>3</v>
      </c>
      <c r="Z21" s="75"/>
      <c r="AA21" s="75"/>
      <c r="AB21" s="75"/>
      <c r="AC21" s="75"/>
      <c r="AD21" s="21">
        <v>3</v>
      </c>
      <c r="AE21" s="21">
        <v>3</v>
      </c>
      <c r="AF21" s="75"/>
      <c r="AG21" s="75"/>
      <c r="AH21" s="75"/>
      <c r="AI21" s="75"/>
      <c r="AJ21" s="75"/>
      <c r="AK21" s="75"/>
      <c r="AL21" s="21">
        <v>1</v>
      </c>
      <c r="AM21" s="75"/>
      <c r="AN21" s="75"/>
      <c r="AO21" s="75"/>
      <c r="AP21" s="75"/>
      <c r="AQ21" s="75"/>
      <c r="AR21" s="62">
        <f t="shared" si="0"/>
        <v>41</v>
      </c>
    </row>
    <row r="22" spans="1:44" ht="15" customHeight="1" x14ac:dyDescent="0.2">
      <c r="A22" s="45">
        <v>43065</v>
      </c>
      <c r="B22" s="75"/>
      <c r="C22" s="75"/>
      <c r="D22" s="21">
        <v>2</v>
      </c>
      <c r="E22" s="21">
        <v>4</v>
      </c>
      <c r="F22" s="75"/>
      <c r="G22" s="75"/>
      <c r="H22" s="75"/>
      <c r="I22" s="75"/>
      <c r="J22" s="21">
        <v>2</v>
      </c>
      <c r="K22" s="75"/>
      <c r="L22" s="75"/>
      <c r="M22" s="75"/>
      <c r="N22" s="75"/>
      <c r="O22" s="75"/>
      <c r="P22" s="75"/>
      <c r="Q22" s="21">
        <v>2</v>
      </c>
      <c r="R22" s="21">
        <v>3</v>
      </c>
      <c r="S22" s="21">
        <v>6</v>
      </c>
      <c r="T22" s="75"/>
      <c r="U22" s="21">
        <v>3</v>
      </c>
      <c r="V22" s="75"/>
      <c r="W22" s="21">
        <v>2</v>
      </c>
      <c r="X22" s="21">
        <v>2</v>
      </c>
      <c r="Y22" s="75"/>
      <c r="Z22" s="75"/>
      <c r="AA22" s="75"/>
      <c r="AB22" s="75"/>
      <c r="AC22" s="75"/>
      <c r="AD22" s="21">
        <v>2</v>
      </c>
      <c r="AE22" s="75"/>
      <c r="AF22" s="75"/>
      <c r="AG22" s="75"/>
      <c r="AH22" s="75"/>
      <c r="AI22" s="75"/>
      <c r="AJ22" s="75"/>
      <c r="AK22" s="21">
        <v>2</v>
      </c>
      <c r="AL22" s="75"/>
      <c r="AM22" s="75"/>
      <c r="AN22" s="75"/>
      <c r="AO22" s="75"/>
      <c r="AP22" s="75"/>
      <c r="AQ22" s="75"/>
      <c r="AR22" s="62">
        <f t="shared" si="0"/>
        <v>30</v>
      </c>
    </row>
    <row r="23" spans="1:44" ht="15" customHeight="1" x14ac:dyDescent="0.2">
      <c r="A23" s="45">
        <v>43068</v>
      </c>
      <c r="B23" s="75"/>
      <c r="C23" s="21">
        <v>1</v>
      </c>
      <c r="D23" s="21">
        <v>2</v>
      </c>
      <c r="E23" s="21">
        <v>4</v>
      </c>
      <c r="F23" s="21">
        <v>2</v>
      </c>
      <c r="G23" s="75"/>
      <c r="H23" s="75"/>
      <c r="I23" s="21">
        <v>1</v>
      </c>
      <c r="J23" s="21">
        <v>1</v>
      </c>
      <c r="K23" s="21">
        <v>2</v>
      </c>
      <c r="L23" s="75"/>
      <c r="M23" s="75"/>
      <c r="N23" s="21">
        <v>2</v>
      </c>
      <c r="O23" s="75"/>
      <c r="P23" s="75"/>
      <c r="Q23" s="21">
        <v>3</v>
      </c>
      <c r="R23" s="21">
        <v>2</v>
      </c>
      <c r="S23" s="21">
        <v>5</v>
      </c>
      <c r="T23" s="75"/>
      <c r="U23" s="21">
        <v>3</v>
      </c>
      <c r="V23" s="75"/>
      <c r="W23" s="21">
        <v>3</v>
      </c>
      <c r="X23" s="21">
        <v>1</v>
      </c>
      <c r="Y23" s="75"/>
      <c r="Z23" s="21">
        <v>1</v>
      </c>
      <c r="AA23" s="75"/>
      <c r="AB23" s="21">
        <v>1</v>
      </c>
      <c r="AC23" s="75"/>
      <c r="AD23" s="21">
        <v>2</v>
      </c>
      <c r="AE23" s="75"/>
      <c r="AF23" s="75"/>
      <c r="AG23" s="75"/>
      <c r="AH23" s="75"/>
      <c r="AI23" s="21">
        <v>2</v>
      </c>
      <c r="AJ23" s="21">
        <v>2</v>
      </c>
      <c r="AK23" s="75"/>
      <c r="AL23" s="21">
        <v>3</v>
      </c>
      <c r="AM23" s="21">
        <v>2</v>
      </c>
      <c r="AN23" s="75"/>
      <c r="AO23" s="75"/>
      <c r="AP23" s="75"/>
      <c r="AQ23" s="75"/>
      <c r="AR23" s="62">
        <f t="shared" si="0"/>
        <v>45</v>
      </c>
    </row>
    <row r="24" spans="1:44" ht="15" customHeight="1" x14ac:dyDescent="0.2">
      <c r="A24" s="45">
        <v>43071</v>
      </c>
      <c r="B24" s="75"/>
      <c r="C24" s="21">
        <v>3</v>
      </c>
      <c r="D24" s="21">
        <v>2</v>
      </c>
      <c r="E24" s="21">
        <v>2</v>
      </c>
      <c r="F24" s="75"/>
      <c r="G24" s="75"/>
      <c r="H24" s="21">
        <v>2</v>
      </c>
      <c r="I24" s="21">
        <v>4</v>
      </c>
      <c r="J24" s="21">
        <v>1</v>
      </c>
      <c r="K24" s="21">
        <v>2</v>
      </c>
      <c r="L24" s="75"/>
      <c r="M24" s="21">
        <v>3</v>
      </c>
      <c r="N24" s="21">
        <v>5</v>
      </c>
      <c r="O24" s="21">
        <v>2</v>
      </c>
      <c r="P24" s="75"/>
      <c r="Q24" s="21">
        <v>1</v>
      </c>
      <c r="R24" s="21">
        <v>5</v>
      </c>
      <c r="S24" s="21">
        <v>3</v>
      </c>
      <c r="T24" s="75"/>
      <c r="U24" s="21">
        <v>5</v>
      </c>
      <c r="V24" s="75"/>
      <c r="W24" s="21">
        <v>3</v>
      </c>
      <c r="X24" s="21">
        <v>3</v>
      </c>
      <c r="Y24" s="21">
        <v>3</v>
      </c>
      <c r="Z24" s="75"/>
      <c r="AA24" s="75"/>
      <c r="AB24" s="21">
        <v>2</v>
      </c>
      <c r="AC24" s="75"/>
      <c r="AD24" s="75"/>
      <c r="AE24" s="75"/>
      <c r="AF24" s="75"/>
      <c r="AG24" s="75"/>
      <c r="AH24" s="75"/>
      <c r="AI24" s="75"/>
      <c r="AJ24" s="21">
        <v>2</v>
      </c>
      <c r="AK24" s="21">
        <v>1</v>
      </c>
      <c r="AL24" s="21">
        <v>1</v>
      </c>
      <c r="AM24" s="21">
        <v>1</v>
      </c>
      <c r="AN24" s="75"/>
      <c r="AO24" s="21">
        <v>3</v>
      </c>
      <c r="AP24" s="75"/>
      <c r="AQ24" s="75"/>
      <c r="AR24" s="62">
        <f t="shared" si="0"/>
        <v>59</v>
      </c>
    </row>
    <row r="25" spans="1:44" ht="15" customHeight="1" x14ac:dyDescent="0.2">
      <c r="A25" s="45">
        <v>43072</v>
      </c>
      <c r="B25" s="75"/>
      <c r="C25" s="75"/>
      <c r="D25" s="21">
        <v>2</v>
      </c>
      <c r="E25" s="21">
        <v>2</v>
      </c>
      <c r="F25" s="21">
        <v>3</v>
      </c>
      <c r="G25" s="75"/>
      <c r="H25" s="75"/>
      <c r="I25" s="21">
        <v>3</v>
      </c>
      <c r="J25" s="21">
        <v>3</v>
      </c>
      <c r="K25" s="21">
        <v>1</v>
      </c>
      <c r="L25" s="21">
        <v>3</v>
      </c>
      <c r="M25" s="21">
        <v>1</v>
      </c>
      <c r="N25" s="21">
        <v>2</v>
      </c>
      <c r="O25" s="75"/>
      <c r="P25" s="75"/>
      <c r="Q25" s="21">
        <v>6</v>
      </c>
      <c r="R25" s="21">
        <v>3</v>
      </c>
      <c r="S25" s="21">
        <v>3</v>
      </c>
      <c r="T25" s="75"/>
      <c r="U25" s="21">
        <v>3</v>
      </c>
      <c r="V25" s="75"/>
      <c r="W25" s="21">
        <v>4</v>
      </c>
      <c r="X25" s="21">
        <v>3</v>
      </c>
      <c r="Y25" s="75"/>
      <c r="Z25" s="75"/>
      <c r="AA25" s="75"/>
      <c r="AB25" s="21">
        <v>2</v>
      </c>
      <c r="AC25" s="21">
        <v>2</v>
      </c>
      <c r="AD25" s="21">
        <v>3</v>
      </c>
      <c r="AE25" s="75"/>
      <c r="AF25" s="75"/>
      <c r="AG25" s="75"/>
      <c r="AH25" s="75"/>
      <c r="AI25" s="75"/>
      <c r="AJ25" s="75"/>
      <c r="AK25" s="21">
        <v>1</v>
      </c>
      <c r="AL25" s="75"/>
      <c r="AM25" s="21">
        <v>1</v>
      </c>
      <c r="AN25" s="75"/>
      <c r="AO25" s="75"/>
      <c r="AP25" s="75"/>
      <c r="AQ25" s="75"/>
      <c r="AR25" s="62">
        <f t="shared" si="0"/>
        <v>51</v>
      </c>
    </row>
    <row r="26" spans="1:44" ht="15" customHeight="1" x14ac:dyDescent="0.2">
      <c r="A26" s="45">
        <v>43075</v>
      </c>
      <c r="B26" s="75"/>
      <c r="C26" s="75"/>
      <c r="D26" s="75"/>
      <c r="E26" s="21">
        <v>3</v>
      </c>
      <c r="F26" s="21">
        <v>2</v>
      </c>
      <c r="G26" s="75"/>
      <c r="H26" s="75"/>
      <c r="I26" s="75"/>
      <c r="J26" s="75"/>
      <c r="K26" s="21">
        <v>1</v>
      </c>
      <c r="L26" s="75"/>
      <c r="M26" s="21">
        <v>1</v>
      </c>
      <c r="N26" s="21">
        <v>1</v>
      </c>
      <c r="O26" s="75"/>
      <c r="P26" s="21">
        <v>3</v>
      </c>
      <c r="Q26" s="21">
        <v>3</v>
      </c>
      <c r="R26" s="21">
        <v>3</v>
      </c>
      <c r="S26" s="21">
        <v>4</v>
      </c>
      <c r="T26" s="75"/>
      <c r="U26" s="21">
        <v>2</v>
      </c>
      <c r="V26" s="75"/>
      <c r="W26" s="21">
        <v>3</v>
      </c>
      <c r="X26" s="21">
        <v>2</v>
      </c>
      <c r="Y26" s="21">
        <v>2</v>
      </c>
      <c r="Z26" s="75"/>
      <c r="AA26" s="75"/>
      <c r="AB26" s="75"/>
      <c r="AC26" s="75"/>
      <c r="AD26" s="21">
        <v>3</v>
      </c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62">
        <f t="shared" si="0"/>
        <v>33</v>
      </c>
    </row>
    <row r="27" spans="1:44" ht="15" customHeight="1" x14ac:dyDescent="0.2">
      <c r="A27" s="45">
        <v>43078</v>
      </c>
      <c r="B27" s="75"/>
      <c r="C27" s="75"/>
      <c r="D27" s="21">
        <v>1</v>
      </c>
      <c r="E27" s="21">
        <v>5</v>
      </c>
      <c r="F27" s="75"/>
      <c r="G27" s="75"/>
      <c r="H27" s="75"/>
      <c r="I27" s="75"/>
      <c r="J27" s="21">
        <v>1</v>
      </c>
      <c r="K27" s="75"/>
      <c r="L27" s="75"/>
      <c r="M27" s="21">
        <v>1</v>
      </c>
      <c r="N27" s="21">
        <v>2</v>
      </c>
      <c r="O27" s="75"/>
      <c r="P27" s="75"/>
      <c r="Q27" s="21">
        <v>3</v>
      </c>
      <c r="R27" s="21">
        <v>3</v>
      </c>
      <c r="S27" s="21">
        <v>3</v>
      </c>
      <c r="T27" s="75"/>
      <c r="U27" s="21">
        <v>3</v>
      </c>
      <c r="V27" s="75"/>
      <c r="W27" s="21">
        <v>3</v>
      </c>
      <c r="X27" s="21">
        <v>3</v>
      </c>
      <c r="Y27" s="21">
        <v>3</v>
      </c>
      <c r="Z27" s="75"/>
      <c r="AA27" s="75"/>
      <c r="AB27" s="21">
        <v>2</v>
      </c>
      <c r="AC27" s="75"/>
      <c r="AD27" s="21">
        <v>2</v>
      </c>
      <c r="AE27" s="75"/>
      <c r="AF27" s="75"/>
      <c r="AG27" s="75"/>
      <c r="AH27" s="75"/>
      <c r="AI27" s="21">
        <v>2</v>
      </c>
      <c r="AJ27" s="75"/>
      <c r="AK27" s="21">
        <v>2</v>
      </c>
      <c r="AL27" s="21">
        <v>3</v>
      </c>
      <c r="AM27" s="21">
        <v>2</v>
      </c>
      <c r="AN27" s="21">
        <v>3</v>
      </c>
      <c r="AO27" s="21">
        <v>1</v>
      </c>
      <c r="AP27" s="75"/>
      <c r="AQ27" s="75"/>
      <c r="AR27" s="62">
        <f t="shared" si="0"/>
        <v>48</v>
      </c>
    </row>
    <row r="28" spans="1:44" ht="15" customHeight="1" x14ac:dyDescent="0.2">
      <c r="A28" s="45">
        <v>43079</v>
      </c>
      <c r="B28" s="75"/>
      <c r="C28" s="75"/>
      <c r="D28" s="21">
        <v>1</v>
      </c>
      <c r="E28" s="21">
        <v>2</v>
      </c>
      <c r="F28" s="75"/>
      <c r="G28" s="75"/>
      <c r="H28" s="75"/>
      <c r="I28" s="21">
        <v>1</v>
      </c>
      <c r="J28" s="21">
        <v>1</v>
      </c>
      <c r="K28" s="21">
        <v>1</v>
      </c>
      <c r="L28" s="75"/>
      <c r="M28" s="75"/>
      <c r="N28" s="75"/>
      <c r="O28" s="75"/>
      <c r="P28" s="75"/>
      <c r="Q28" s="21">
        <v>3</v>
      </c>
      <c r="R28" s="21">
        <v>3</v>
      </c>
      <c r="S28" s="21">
        <v>3</v>
      </c>
      <c r="T28" s="75"/>
      <c r="U28" s="21">
        <v>3</v>
      </c>
      <c r="V28" s="75"/>
      <c r="W28" s="21">
        <v>2</v>
      </c>
      <c r="X28" s="21">
        <v>3</v>
      </c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21">
        <v>3</v>
      </c>
      <c r="AL28" s="21">
        <v>1</v>
      </c>
      <c r="AM28" s="75"/>
      <c r="AN28" s="75"/>
      <c r="AO28" s="75"/>
      <c r="AP28" s="75"/>
      <c r="AQ28" s="75"/>
      <c r="AR28" s="62">
        <f t="shared" si="0"/>
        <v>27</v>
      </c>
    </row>
    <row r="29" spans="1:44" ht="15" customHeight="1" x14ac:dyDescent="0.2">
      <c r="A29" s="45">
        <v>43082</v>
      </c>
      <c r="B29" s="75"/>
      <c r="C29" s="21">
        <v>2</v>
      </c>
      <c r="D29" s="75"/>
      <c r="E29" s="21">
        <v>2</v>
      </c>
      <c r="F29" s="75"/>
      <c r="G29" s="75"/>
      <c r="H29" s="75"/>
      <c r="I29" s="75"/>
      <c r="J29" s="21">
        <v>1</v>
      </c>
      <c r="K29" s="75"/>
      <c r="L29" s="75"/>
      <c r="M29" s="75"/>
      <c r="N29" s="75"/>
      <c r="O29" s="75"/>
      <c r="P29" s="75"/>
      <c r="Q29" s="21">
        <v>2</v>
      </c>
      <c r="R29" s="21">
        <v>3</v>
      </c>
      <c r="S29" s="21">
        <v>3</v>
      </c>
      <c r="T29" s="75"/>
      <c r="U29" s="21">
        <v>3</v>
      </c>
      <c r="V29" s="21">
        <v>1</v>
      </c>
      <c r="W29" s="21">
        <v>2</v>
      </c>
      <c r="X29" s="21">
        <v>3</v>
      </c>
      <c r="Y29" s="75"/>
      <c r="Z29" s="75"/>
      <c r="AA29" s="75"/>
      <c r="AB29" s="21">
        <v>2</v>
      </c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21">
        <v>3</v>
      </c>
      <c r="AN29" s="75"/>
      <c r="AO29" s="75"/>
      <c r="AP29" s="75"/>
      <c r="AQ29" s="75"/>
      <c r="AR29" s="62">
        <f t="shared" si="0"/>
        <v>27</v>
      </c>
    </row>
    <row r="30" spans="1:44" ht="15" customHeight="1" x14ac:dyDescent="0.2">
      <c r="A30" s="45">
        <v>43085</v>
      </c>
      <c r="B30" s="75"/>
      <c r="C30" s="75"/>
      <c r="D30" s="75"/>
      <c r="E30" s="21">
        <v>3</v>
      </c>
      <c r="F30" s="75"/>
      <c r="G30" s="75"/>
      <c r="H30" s="75"/>
      <c r="I30" s="21">
        <v>2</v>
      </c>
      <c r="J30" s="21">
        <v>1</v>
      </c>
      <c r="K30" s="75"/>
      <c r="L30" s="75"/>
      <c r="M30" s="21">
        <v>1</v>
      </c>
      <c r="N30" s="21">
        <v>1</v>
      </c>
      <c r="O30" s="75"/>
      <c r="P30" s="75"/>
      <c r="Q30" s="21">
        <v>2</v>
      </c>
      <c r="R30" s="21">
        <v>5</v>
      </c>
      <c r="S30" s="21">
        <v>6</v>
      </c>
      <c r="T30" s="75"/>
      <c r="U30" s="21">
        <v>2</v>
      </c>
      <c r="V30" s="21">
        <v>2</v>
      </c>
      <c r="W30" s="21">
        <v>3</v>
      </c>
      <c r="X30" s="21">
        <v>3</v>
      </c>
      <c r="Y30" s="21">
        <v>2</v>
      </c>
      <c r="Z30" s="21">
        <v>3</v>
      </c>
      <c r="AA30" s="75"/>
      <c r="AB30" s="75"/>
      <c r="AC30" s="75"/>
      <c r="AD30" s="21">
        <v>2</v>
      </c>
      <c r="AE30" s="21">
        <v>4</v>
      </c>
      <c r="AF30" s="75"/>
      <c r="AG30" s="75"/>
      <c r="AH30" s="75"/>
      <c r="AI30" s="75"/>
      <c r="AJ30" s="75"/>
      <c r="AK30" s="75"/>
      <c r="AL30" s="21">
        <v>2</v>
      </c>
      <c r="AM30" s="75"/>
      <c r="AN30" s="75"/>
      <c r="AO30" s="75"/>
      <c r="AP30" s="75"/>
      <c r="AQ30" s="75"/>
      <c r="AR30" s="62">
        <f t="shared" si="0"/>
        <v>44</v>
      </c>
    </row>
    <row r="31" spans="1:44" ht="15" customHeight="1" x14ac:dyDescent="0.2">
      <c r="A31" s="45">
        <v>43086</v>
      </c>
      <c r="B31" s="75"/>
      <c r="C31" s="75"/>
      <c r="D31" s="75"/>
      <c r="E31" s="21">
        <v>3</v>
      </c>
      <c r="F31" s="75"/>
      <c r="G31" s="75"/>
      <c r="H31" s="75"/>
      <c r="I31" s="75"/>
      <c r="J31" s="75"/>
      <c r="K31" s="75"/>
      <c r="L31" s="75"/>
      <c r="M31" s="75"/>
      <c r="N31" s="21">
        <v>1</v>
      </c>
      <c r="O31" s="75"/>
      <c r="P31" s="75"/>
      <c r="Q31" s="21">
        <v>1</v>
      </c>
      <c r="R31" s="21">
        <v>2</v>
      </c>
      <c r="S31" s="21">
        <v>4</v>
      </c>
      <c r="T31" s="75"/>
      <c r="U31" s="21">
        <v>3</v>
      </c>
      <c r="V31" s="75"/>
      <c r="W31" s="21">
        <v>3</v>
      </c>
      <c r="X31" s="21">
        <v>3</v>
      </c>
      <c r="Y31" s="21">
        <v>1</v>
      </c>
      <c r="Z31" s="75"/>
      <c r="AA31" s="21">
        <v>2</v>
      </c>
      <c r="AB31" s="21">
        <v>2</v>
      </c>
      <c r="AC31" s="21">
        <v>2</v>
      </c>
      <c r="AD31" s="21">
        <v>2</v>
      </c>
      <c r="AE31" s="21">
        <v>2</v>
      </c>
      <c r="AF31" s="75"/>
      <c r="AG31" s="75"/>
      <c r="AH31" s="75"/>
      <c r="AI31" s="21">
        <v>3</v>
      </c>
      <c r="AJ31" s="75"/>
      <c r="AK31" s="21">
        <v>2</v>
      </c>
      <c r="AL31" s="75"/>
      <c r="AM31" s="21">
        <v>3</v>
      </c>
      <c r="AN31" s="75"/>
      <c r="AO31" s="75"/>
      <c r="AP31" s="75"/>
      <c r="AQ31" s="75"/>
      <c r="AR31" s="62">
        <f t="shared" si="0"/>
        <v>39</v>
      </c>
    </row>
    <row r="32" spans="1:44" ht="15" customHeight="1" x14ac:dyDescent="0.2">
      <c r="A32" s="45">
        <v>43089</v>
      </c>
      <c r="B32" s="75"/>
      <c r="C32" s="21">
        <v>2</v>
      </c>
      <c r="D32" s="21">
        <v>1</v>
      </c>
      <c r="E32" s="21">
        <v>2</v>
      </c>
      <c r="F32" s="21">
        <v>3</v>
      </c>
      <c r="G32" s="75"/>
      <c r="H32" s="75"/>
      <c r="I32" s="21">
        <v>1</v>
      </c>
      <c r="J32" s="21">
        <v>1</v>
      </c>
      <c r="K32" s="75"/>
      <c r="L32" s="75"/>
      <c r="M32" s="21">
        <v>2</v>
      </c>
      <c r="N32" s="75"/>
      <c r="O32" s="75"/>
      <c r="P32" s="75"/>
      <c r="Q32" s="21">
        <v>2</v>
      </c>
      <c r="R32" s="21">
        <v>3</v>
      </c>
      <c r="S32" s="21">
        <v>5</v>
      </c>
      <c r="T32" s="75"/>
      <c r="U32" s="21">
        <v>3</v>
      </c>
      <c r="V32" s="21">
        <v>1</v>
      </c>
      <c r="W32" s="21">
        <v>2</v>
      </c>
      <c r="X32" s="21">
        <v>2</v>
      </c>
      <c r="Y32" s="75"/>
      <c r="Z32" s="75"/>
      <c r="AA32" s="75"/>
      <c r="AB32" s="21">
        <v>1</v>
      </c>
      <c r="AC32" s="75"/>
      <c r="AD32" s="21">
        <v>3</v>
      </c>
      <c r="AE32" s="75"/>
      <c r="AF32" s="75"/>
      <c r="AG32" s="75"/>
      <c r="AH32" s="75"/>
      <c r="AI32" s="21">
        <v>2</v>
      </c>
      <c r="AJ32" s="75"/>
      <c r="AK32" s="21">
        <v>1</v>
      </c>
      <c r="AL32" s="21">
        <v>2</v>
      </c>
      <c r="AM32" s="21">
        <v>2</v>
      </c>
      <c r="AN32" s="75"/>
      <c r="AO32" s="75"/>
      <c r="AP32" s="75"/>
      <c r="AQ32" s="75"/>
      <c r="AR32" s="62">
        <f t="shared" si="0"/>
        <v>41</v>
      </c>
    </row>
    <row r="33" spans="1:44" ht="15" customHeight="1" x14ac:dyDescent="0.2">
      <c r="A33" s="45">
        <v>43092</v>
      </c>
      <c r="B33" s="75"/>
      <c r="C33" s="75"/>
      <c r="D33" s="75"/>
      <c r="E33" s="21">
        <v>2</v>
      </c>
      <c r="F33" s="75"/>
      <c r="G33" s="75"/>
      <c r="H33" s="75"/>
      <c r="I33" s="75"/>
      <c r="J33" s="21">
        <v>1</v>
      </c>
      <c r="K33" s="75"/>
      <c r="L33" s="75"/>
      <c r="M33" s="75"/>
      <c r="N33" s="75"/>
      <c r="O33" s="75"/>
      <c r="P33" s="75"/>
      <c r="Q33" s="21">
        <v>3</v>
      </c>
      <c r="R33" s="21">
        <v>2</v>
      </c>
      <c r="S33" s="21">
        <v>3</v>
      </c>
      <c r="T33" s="75"/>
      <c r="U33" s="21">
        <v>5</v>
      </c>
      <c r="V33" s="75"/>
      <c r="W33" s="21">
        <v>3</v>
      </c>
      <c r="X33" s="21">
        <v>4</v>
      </c>
      <c r="Y33" s="75"/>
      <c r="Z33" s="75"/>
      <c r="AA33" s="75"/>
      <c r="AB33" s="21">
        <v>3</v>
      </c>
      <c r="AC33" s="21">
        <v>2</v>
      </c>
      <c r="AD33" s="21">
        <v>3</v>
      </c>
      <c r="AE33" s="21">
        <v>4</v>
      </c>
      <c r="AF33" s="75"/>
      <c r="AG33" s="75"/>
      <c r="AH33" s="75"/>
      <c r="AI33" s="21">
        <v>3</v>
      </c>
      <c r="AJ33" s="75"/>
      <c r="AK33" s="75"/>
      <c r="AL33" s="21">
        <v>3</v>
      </c>
      <c r="AM33" s="21">
        <v>3</v>
      </c>
      <c r="AN33" s="75"/>
      <c r="AO33" s="75"/>
      <c r="AP33" s="75"/>
      <c r="AQ33" s="75"/>
      <c r="AR33" s="62">
        <f t="shared" si="0"/>
        <v>44</v>
      </c>
    </row>
    <row r="34" spans="1:44" ht="15" customHeight="1" x14ac:dyDescent="0.2">
      <c r="A34" s="45">
        <v>43093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1">
        <v>2</v>
      </c>
      <c r="R34" s="21">
        <v>2</v>
      </c>
      <c r="S34" s="21">
        <v>2</v>
      </c>
      <c r="T34" s="75"/>
      <c r="U34" s="21">
        <v>5</v>
      </c>
      <c r="V34" s="75"/>
      <c r="W34" s="21">
        <v>3</v>
      </c>
      <c r="X34" s="21">
        <v>1</v>
      </c>
      <c r="Y34" s="75"/>
      <c r="Z34" s="21">
        <v>2</v>
      </c>
      <c r="AA34" s="75"/>
      <c r="AB34" s="21">
        <v>2</v>
      </c>
      <c r="AC34" s="21">
        <v>2</v>
      </c>
      <c r="AD34" s="21">
        <v>3</v>
      </c>
      <c r="AE34" s="21">
        <v>2</v>
      </c>
      <c r="AF34" s="75"/>
      <c r="AG34" s="75"/>
      <c r="AH34" s="75"/>
      <c r="AI34" s="75"/>
      <c r="AJ34" s="75"/>
      <c r="AK34" s="21">
        <v>1</v>
      </c>
      <c r="AL34" s="75"/>
      <c r="AM34" s="75"/>
      <c r="AN34" s="75"/>
      <c r="AO34" s="75"/>
      <c r="AP34" s="75"/>
      <c r="AQ34" s="75"/>
      <c r="AR34" s="62">
        <f t="shared" si="0"/>
        <v>27</v>
      </c>
    </row>
    <row r="35" spans="1:44" ht="15" customHeight="1" x14ac:dyDescent="0.2">
      <c r="A35" s="45">
        <v>43096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1">
        <v>1</v>
      </c>
      <c r="R35" s="21">
        <v>3</v>
      </c>
      <c r="S35" s="21">
        <v>2</v>
      </c>
      <c r="T35" s="75"/>
      <c r="U35" s="75"/>
      <c r="V35" s="21">
        <v>1</v>
      </c>
      <c r="W35" s="21">
        <v>3</v>
      </c>
      <c r="X35" s="21">
        <v>2</v>
      </c>
      <c r="Y35" s="75"/>
      <c r="Z35" s="21">
        <v>1</v>
      </c>
      <c r="AA35" s="75"/>
      <c r="AB35" s="21">
        <v>3</v>
      </c>
      <c r="AC35" s="21">
        <v>3</v>
      </c>
      <c r="AD35" s="21">
        <v>2</v>
      </c>
      <c r="AE35" s="21">
        <v>1</v>
      </c>
      <c r="AF35" s="21">
        <v>3</v>
      </c>
      <c r="AG35" s="21">
        <v>5</v>
      </c>
      <c r="AH35" s="75"/>
      <c r="AI35" s="21">
        <v>3</v>
      </c>
      <c r="AJ35" s="75"/>
      <c r="AK35" s="21">
        <v>2</v>
      </c>
      <c r="AL35" s="21">
        <v>2</v>
      </c>
      <c r="AM35" s="75"/>
      <c r="AN35" s="75"/>
      <c r="AO35" s="75"/>
      <c r="AP35" s="75"/>
      <c r="AQ35" s="75"/>
      <c r="AR35" s="62">
        <f t="shared" si="0"/>
        <v>37</v>
      </c>
    </row>
    <row r="36" spans="1:44" ht="15" customHeight="1" x14ac:dyDescent="0.2">
      <c r="A36" s="45">
        <v>43099</v>
      </c>
      <c r="B36" s="75"/>
      <c r="C36" s="75"/>
      <c r="D36" s="21">
        <v>1</v>
      </c>
      <c r="E36" s="21">
        <v>3</v>
      </c>
      <c r="F36" s="21">
        <v>2</v>
      </c>
      <c r="G36" s="75"/>
      <c r="H36" s="75"/>
      <c r="I36" s="21">
        <v>2</v>
      </c>
      <c r="J36" s="21">
        <v>2</v>
      </c>
      <c r="K36" s="75"/>
      <c r="L36" s="75"/>
      <c r="M36" s="21">
        <v>2</v>
      </c>
      <c r="N36" s="21">
        <v>1</v>
      </c>
      <c r="O36" s="75"/>
      <c r="P36" s="75"/>
      <c r="Q36" s="21">
        <v>3</v>
      </c>
      <c r="R36" s="21">
        <v>5</v>
      </c>
      <c r="S36" s="21">
        <v>3</v>
      </c>
      <c r="T36" s="75"/>
      <c r="U36" s="21">
        <v>3</v>
      </c>
      <c r="V36" s="21">
        <v>3</v>
      </c>
      <c r="W36" s="21">
        <v>3</v>
      </c>
      <c r="X36" s="21">
        <v>1</v>
      </c>
      <c r="Y36" s="21">
        <v>3</v>
      </c>
      <c r="Z36" s="21">
        <v>2</v>
      </c>
      <c r="AA36" s="21">
        <v>2</v>
      </c>
      <c r="AB36" s="21">
        <v>5</v>
      </c>
      <c r="AC36" s="21">
        <v>3</v>
      </c>
      <c r="AD36" s="21">
        <v>1</v>
      </c>
      <c r="AE36" s="21">
        <v>1</v>
      </c>
      <c r="AF36" s="75"/>
      <c r="AG36" s="75"/>
      <c r="AH36" s="75"/>
      <c r="AI36" s="21">
        <v>1</v>
      </c>
      <c r="AJ36" s="75"/>
      <c r="AK36" s="75"/>
      <c r="AL36" s="21">
        <v>2</v>
      </c>
      <c r="AM36" s="75"/>
      <c r="AN36" s="75"/>
      <c r="AO36" s="75"/>
      <c r="AP36" s="75"/>
      <c r="AQ36" s="75"/>
      <c r="AR36" s="62">
        <f t="shared" si="0"/>
        <v>54</v>
      </c>
    </row>
    <row r="37" spans="1:44" ht="15" customHeight="1" x14ac:dyDescent="0.2">
      <c r="A37" s="45">
        <v>43100</v>
      </c>
      <c r="B37" s="75"/>
      <c r="C37" s="75"/>
      <c r="D37" s="75"/>
      <c r="E37" s="21">
        <v>2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21">
        <v>6</v>
      </c>
      <c r="R37" s="21">
        <v>3</v>
      </c>
      <c r="S37" s="21">
        <v>3</v>
      </c>
      <c r="T37" s="75"/>
      <c r="U37" s="21">
        <v>3</v>
      </c>
      <c r="V37" s="75"/>
      <c r="W37" s="21">
        <v>2</v>
      </c>
      <c r="X37" s="21">
        <v>3</v>
      </c>
      <c r="Y37" s="21">
        <v>2</v>
      </c>
      <c r="Z37" s="75"/>
      <c r="AA37" s="21">
        <v>1</v>
      </c>
      <c r="AB37" s="75"/>
      <c r="AC37" s="21">
        <v>3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21">
        <v>2</v>
      </c>
      <c r="AN37" s="75"/>
      <c r="AO37" s="75"/>
      <c r="AP37" s="75"/>
      <c r="AQ37" s="75"/>
      <c r="AR37" s="62">
        <f t="shared" ref="AR37:AR50" si="1">SUM(B37:AQ37)</f>
        <v>30</v>
      </c>
    </row>
    <row r="38" spans="1:44" ht="15" customHeight="1" x14ac:dyDescent="0.2">
      <c r="A38" s="45">
        <v>43101</v>
      </c>
      <c r="B38" s="75"/>
      <c r="C38" s="75"/>
      <c r="D38" s="75"/>
      <c r="E38" s="21">
        <v>1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21">
        <v>3</v>
      </c>
      <c r="R38" s="21">
        <v>3</v>
      </c>
      <c r="S38" s="21">
        <v>3</v>
      </c>
      <c r="T38" s="75"/>
      <c r="U38" s="21">
        <v>3</v>
      </c>
      <c r="V38" s="75"/>
      <c r="W38" s="21">
        <v>3</v>
      </c>
      <c r="X38" s="21">
        <v>3</v>
      </c>
      <c r="Y38" s="21">
        <v>3</v>
      </c>
      <c r="Z38" s="75"/>
      <c r="AA38" s="21">
        <v>2</v>
      </c>
      <c r="AB38" s="75"/>
      <c r="AC38" s="21">
        <v>3</v>
      </c>
      <c r="AD38" s="21">
        <v>3</v>
      </c>
      <c r="AE38" s="21">
        <v>1</v>
      </c>
      <c r="AF38" s="75"/>
      <c r="AG38" s="75"/>
      <c r="AH38" s="75"/>
      <c r="AI38" s="75"/>
      <c r="AJ38" s="75"/>
      <c r="AK38" s="21">
        <v>1</v>
      </c>
      <c r="AL38" s="75"/>
      <c r="AM38" s="75"/>
      <c r="AN38" s="75"/>
      <c r="AO38" s="75"/>
      <c r="AP38" s="75"/>
      <c r="AQ38" s="75"/>
      <c r="AR38" s="62">
        <f t="shared" si="1"/>
        <v>32</v>
      </c>
    </row>
    <row r="39" spans="1:44" ht="15" customHeight="1" x14ac:dyDescent="0.2">
      <c r="A39" s="45">
        <v>43103</v>
      </c>
      <c r="B39" s="80"/>
      <c r="C39" s="80"/>
      <c r="D39" s="80"/>
      <c r="E39" s="21">
        <v>1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21">
        <v>2</v>
      </c>
      <c r="R39" s="21">
        <v>2</v>
      </c>
      <c r="S39" s="21">
        <v>3</v>
      </c>
      <c r="T39" s="80"/>
      <c r="U39" s="21">
        <v>3</v>
      </c>
      <c r="V39" s="80"/>
      <c r="W39" s="21">
        <v>2</v>
      </c>
      <c r="X39" s="21">
        <v>3</v>
      </c>
      <c r="Y39" s="21"/>
      <c r="Z39" s="21">
        <v>1</v>
      </c>
      <c r="AA39" s="80"/>
      <c r="AB39" s="21">
        <v>1</v>
      </c>
      <c r="AC39" s="21">
        <v>2</v>
      </c>
      <c r="AD39" s="21">
        <v>1</v>
      </c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62">
        <f t="shared" si="1"/>
        <v>21</v>
      </c>
    </row>
    <row r="40" spans="1:44" ht="15" customHeight="1" x14ac:dyDescent="0.2">
      <c r="A40" s="45">
        <v>43106</v>
      </c>
      <c r="B40" s="80"/>
      <c r="C40" s="80"/>
      <c r="D40" s="80"/>
      <c r="E40" s="21">
        <v>2</v>
      </c>
      <c r="F40" s="21">
        <v>1</v>
      </c>
      <c r="G40" s="80"/>
      <c r="H40" s="80"/>
      <c r="I40" s="21">
        <v>2</v>
      </c>
      <c r="J40" s="80"/>
      <c r="K40" s="80"/>
      <c r="L40" s="80"/>
      <c r="M40" s="21">
        <v>4</v>
      </c>
      <c r="N40" s="21">
        <v>1</v>
      </c>
      <c r="O40" s="21">
        <v>1</v>
      </c>
      <c r="P40" s="80"/>
      <c r="Q40" s="21">
        <v>3</v>
      </c>
      <c r="R40" s="21">
        <v>4</v>
      </c>
      <c r="S40" s="21">
        <v>3</v>
      </c>
      <c r="T40" s="80"/>
      <c r="U40" s="21">
        <v>3</v>
      </c>
      <c r="V40" s="21">
        <v>2</v>
      </c>
      <c r="W40" s="21">
        <v>6</v>
      </c>
      <c r="X40" s="21">
        <v>3</v>
      </c>
      <c r="Y40" s="21">
        <v>1</v>
      </c>
      <c r="Z40" s="21">
        <v>3</v>
      </c>
      <c r="AA40" s="80"/>
      <c r="AB40" s="21">
        <v>2</v>
      </c>
      <c r="AC40" s="21">
        <v>3</v>
      </c>
      <c r="AD40" s="21">
        <v>2</v>
      </c>
      <c r="AE40" s="21">
        <v>4</v>
      </c>
      <c r="AF40" s="80"/>
      <c r="AG40" s="80"/>
      <c r="AH40" s="80"/>
      <c r="AI40" s="21">
        <v>1</v>
      </c>
      <c r="AJ40" s="80"/>
      <c r="AK40" s="21">
        <v>1</v>
      </c>
      <c r="AL40" s="80"/>
      <c r="AM40" s="21">
        <v>1</v>
      </c>
      <c r="AN40" s="80"/>
      <c r="AO40" s="80"/>
      <c r="AP40" s="80"/>
      <c r="AQ40" s="80"/>
      <c r="AR40" s="62">
        <f t="shared" si="1"/>
        <v>53</v>
      </c>
    </row>
    <row r="41" spans="1:44" ht="15" customHeight="1" x14ac:dyDescent="0.2">
      <c r="A41" s="45">
        <v>43107</v>
      </c>
      <c r="B41" s="80"/>
      <c r="C41" s="80"/>
      <c r="D41" s="80"/>
      <c r="E41" s="21">
        <v>1</v>
      </c>
      <c r="F41" s="21">
        <v>3</v>
      </c>
      <c r="G41" s="80"/>
      <c r="H41" s="80"/>
      <c r="I41" s="80"/>
      <c r="J41" s="80"/>
      <c r="K41" s="80"/>
      <c r="L41" s="80"/>
      <c r="M41" s="21">
        <v>1</v>
      </c>
      <c r="N41" s="21">
        <v>1</v>
      </c>
      <c r="O41" s="80"/>
      <c r="P41" s="80"/>
      <c r="Q41" s="21">
        <v>2</v>
      </c>
      <c r="R41" s="21">
        <v>3</v>
      </c>
      <c r="S41" s="21">
        <v>3</v>
      </c>
      <c r="T41" s="80"/>
      <c r="U41" s="21">
        <v>4</v>
      </c>
      <c r="V41" s="80"/>
      <c r="W41" s="21">
        <v>2</v>
      </c>
      <c r="X41" s="21">
        <v>4</v>
      </c>
      <c r="Y41" s="21">
        <v>3</v>
      </c>
      <c r="Z41" s="21">
        <v>1</v>
      </c>
      <c r="AA41" s="80"/>
      <c r="AB41" s="21">
        <v>2</v>
      </c>
      <c r="AC41" s="21">
        <v>1</v>
      </c>
      <c r="AD41" s="21">
        <v>4</v>
      </c>
      <c r="AE41" s="21">
        <v>1</v>
      </c>
      <c r="AF41" s="80"/>
      <c r="AG41" s="80"/>
      <c r="AH41" s="80"/>
      <c r="AI41" s="21">
        <v>2</v>
      </c>
      <c r="AJ41" s="80"/>
      <c r="AK41" s="21">
        <v>3</v>
      </c>
      <c r="AL41" s="21">
        <v>2</v>
      </c>
      <c r="AM41" s="21">
        <v>2</v>
      </c>
      <c r="AN41" s="80"/>
      <c r="AO41" s="80"/>
      <c r="AP41" s="80"/>
      <c r="AQ41" s="80"/>
      <c r="AR41" s="62">
        <f t="shared" si="1"/>
        <v>45</v>
      </c>
    </row>
    <row r="42" spans="1:44" ht="15" customHeight="1" x14ac:dyDescent="0.2">
      <c r="A42" s="45">
        <v>43110</v>
      </c>
      <c r="B42" s="80"/>
      <c r="C42" s="21">
        <v>1</v>
      </c>
      <c r="D42" s="21">
        <v>2</v>
      </c>
      <c r="E42" s="21">
        <v>2</v>
      </c>
      <c r="F42" s="21">
        <v>1</v>
      </c>
      <c r="G42" s="80"/>
      <c r="H42" s="80"/>
      <c r="I42" s="21">
        <v>1</v>
      </c>
      <c r="J42" s="21">
        <v>1</v>
      </c>
      <c r="K42" s="21">
        <v>2</v>
      </c>
      <c r="L42" s="80"/>
      <c r="M42" s="80"/>
      <c r="N42" s="21">
        <v>1</v>
      </c>
      <c r="O42" s="80"/>
      <c r="P42" s="21">
        <v>3</v>
      </c>
      <c r="Q42" s="21">
        <v>3</v>
      </c>
      <c r="R42" s="21">
        <v>5</v>
      </c>
      <c r="S42" s="21">
        <v>2</v>
      </c>
      <c r="T42" s="80"/>
      <c r="U42" s="21">
        <v>4</v>
      </c>
      <c r="V42" s="80"/>
      <c r="W42" s="21">
        <v>2</v>
      </c>
      <c r="X42" s="21">
        <v>2</v>
      </c>
      <c r="Y42" s="21">
        <v>3</v>
      </c>
      <c r="Z42" s="21">
        <v>3</v>
      </c>
      <c r="AA42" s="80"/>
      <c r="AB42" s="21">
        <v>1</v>
      </c>
      <c r="AC42" s="21">
        <v>2</v>
      </c>
      <c r="AD42" s="21">
        <v>3</v>
      </c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62">
        <f t="shared" si="1"/>
        <v>44</v>
      </c>
    </row>
    <row r="43" spans="1:44" ht="15" customHeight="1" x14ac:dyDescent="0.2">
      <c r="A43" s="45">
        <v>43113</v>
      </c>
      <c r="B43" s="80"/>
      <c r="C43" s="21">
        <v>2</v>
      </c>
      <c r="D43" s="21">
        <v>3</v>
      </c>
      <c r="E43" s="21">
        <v>2</v>
      </c>
      <c r="F43" s="21">
        <v>3</v>
      </c>
      <c r="G43" s="80"/>
      <c r="H43" s="80"/>
      <c r="I43" s="21">
        <v>5</v>
      </c>
      <c r="J43" s="80"/>
      <c r="K43" s="21">
        <v>1</v>
      </c>
      <c r="L43" s="80"/>
      <c r="M43" s="21">
        <v>2</v>
      </c>
      <c r="N43" s="21">
        <v>1</v>
      </c>
      <c r="O43" s="80"/>
      <c r="P43" s="21">
        <v>2</v>
      </c>
      <c r="Q43" s="21">
        <v>2</v>
      </c>
      <c r="R43" s="21">
        <v>2</v>
      </c>
      <c r="S43" s="21">
        <v>3</v>
      </c>
      <c r="T43" s="80"/>
      <c r="U43" s="21">
        <v>3</v>
      </c>
      <c r="V43" s="21">
        <v>5</v>
      </c>
      <c r="W43" s="21">
        <v>5</v>
      </c>
      <c r="X43" s="21">
        <v>2</v>
      </c>
      <c r="Y43" s="21">
        <v>1</v>
      </c>
      <c r="Z43" s="80"/>
      <c r="AA43" s="80"/>
      <c r="AB43" s="21">
        <v>2</v>
      </c>
      <c r="AC43" s="21">
        <v>4</v>
      </c>
      <c r="AD43" s="21">
        <v>3</v>
      </c>
      <c r="AE43" s="80"/>
      <c r="AF43" s="80"/>
      <c r="AG43" s="80"/>
      <c r="AH43" s="80"/>
      <c r="AI43" s="80"/>
      <c r="AJ43" s="80"/>
      <c r="AK43" s="21">
        <v>2</v>
      </c>
      <c r="AL43" s="80"/>
      <c r="AM43" s="80"/>
      <c r="AN43" s="80"/>
      <c r="AO43" s="80"/>
      <c r="AP43" s="80"/>
      <c r="AQ43" s="80"/>
      <c r="AR43" s="62">
        <f t="shared" si="1"/>
        <v>55</v>
      </c>
    </row>
    <row r="44" spans="1:44" ht="15" customHeight="1" x14ac:dyDescent="0.2">
      <c r="A44" s="45">
        <v>43114</v>
      </c>
      <c r="B44" s="80"/>
      <c r="C44" s="21">
        <v>2</v>
      </c>
      <c r="D44" s="21">
        <v>1</v>
      </c>
      <c r="E44" s="21">
        <v>1</v>
      </c>
      <c r="F44" s="21">
        <v>2</v>
      </c>
      <c r="G44" s="80"/>
      <c r="H44" s="80"/>
      <c r="I44" s="21">
        <v>2</v>
      </c>
      <c r="J44" s="21">
        <v>3</v>
      </c>
      <c r="K44" s="21">
        <v>1</v>
      </c>
      <c r="L44" s="80"/>
      <c r="M44" s="21">
        <v>2</v>
      </c>
      <c r="N44" s="21">
        <v>1</v>
      </c>
      <c r="O44" s="80"/>
      <c r="P44" s="80"/>
      <c r="Q44" s="80"/>
      <c r="R44" s="21">
        <v>2</v>
      </c>
      <c r="S44" s="21">
        <v>3</v>
      </c>
      <c r="T44" s="80"/>
      <c r="U44" s="21">
        <v>3</v>
      </c>
      <c r="V44" s="80"/>
      <c r="W44" s="21">
        <v>3</v>
      </c>
      <c r="X44" s="21">
        <v>3</v>
      </c>
      <c r="Y44" s="80"/>
      <c r="Z44" s="21">
        <v>2</v>
      </c>
      <c r="AA44" s="21">
        <v>1</v>
      </c>
      <c r="AB44" s="21">
        <v>2</v>
      </c>
      <c r="AC44" s="21">
        <v>2</v>
      </c>
      <c r="AD44" s="21">
        <v>2</v>
      </c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62">
        <f t="shared" si="1"/>
        <v>38</v>
      </c>
    </row>
    <row r="45" spans="1:44" ht="15" customHeight="1" x14ac:dyDescent="0.2">
      <c r="A45" s="45">
        <v>43117</v>
      </c>
      <c r="B45" s="80"/>
      <c r="C45" s="80"/>
      <c r="D45" s="21">
        <v>2</v>
      </c>
      <c r="E45" s="21">
        <v>2</v>
      </c>
      <c r="F45" s="80"/>
      <c r="G45" s="80"/>
      <c r="H45" s="80"/>
      <c r="I45" s="21">
        <v>2</v>
      </c>
      <c r="J45" s="21">
        <v>2</v>
      </c>
      <c r="K45" s="80"/>
      <c r="L45" s="80"/>
      <c r="M45" s="21">
        <v>1</v>
      </c>
      <c r="N45" s="80"/>
      <c r="O45" s="80"/>
      <c r="P45" s="80"/>
      <c r="Q45" s="21">
        <v>1</v>
      </c>
      <c r="R45" s="21">
        <v>2</v>
      </c>
      <c r="S45" s="21">
        <v>1</v>
      </c>
      <c r="T45" s="80"/>
      <c r="U45" s="21">
        <v>3</v>
      </c>
      <c r="V45" s="80"/>
      <c r="W45" s="21">
        <v>3</v>
      </c>
      <c r="X45" s="21">
        <v>4</v>
      </c>
      <c r="Y45" s="80"/>
      <c r="Z45" s="80"/>
      <c r="AA45" s="80"/>
      <c r="AB45" s="80"/>
      <c r="AC45" s="80"/>
      <c r="AD45" s="21">
        <v>1</v>
      </c>
      <c r="AE45" s="21">
        <v>1</v>
      </c>
      <c r="AF45" s="80"/>
      <c r="AG45" s="80"/>
      <c r="AH45" s="80"/>
      <c r="AI45" s="80"/>
      <c r="AJ45" s="80"/>
      <c r="AK45" s="80"/>
      <c r="AL45" s="80"/>
      <c r="AM45" s="80"/>
      <c r="AN45" s="80"/>
      <c r="AO45" s="21">
        <v>2</v>
      </c>
      <c r="AP45" s="80"/>
      <c r="AQ45" s="80"/>
      <c r="AR45" s="62">
        <f t="shared" si="1"/>
        <v>27</v>
      </c>
    </row>
    <row r="46" spans="1:44" ht="15" customHeight="1" x14ac:dyDescent="0.2">
      <c r="A46" s="81">
        <v>43120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3">
        <f t="shared" si="1"/>
        <v>0</v>
      </c>
    </row>
    <row r="47" spans="1:44" ht="15" customHeight="1" x14ac:dyDescent="0.2">
      <c r="A47" s="81">
        <v>43121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3">
        <f t="shared" si="1"/>
        <v>0</v>
      </c>
    </row>
    <row r="48" spans="1:44" ht="15" customHeight="1" x14ac:dyDescent="0.2">
      <c r="A48" s="45">
        <v>43124</v>
      </c>
      <c r="B48" s="80"/>
      <c r="C48" s="21">
        <v>2</v>
      </c>
      <c r="D48" s="21">
        <v>2</v>
      </c>
      <c r="E48" s="21">
        <v>3</v>
      </c>
      <c r="F48" s="21">
        <v>1</v>
      </c>
      <c r="G48" s="80"/>
      <c r="H48" s="80"/>
      <c r="I48" s="21">
        <v>3</v>
      </c>
      <c r="J48" s="21">
        <v>3</v>
      </c>
      <c r="K48" s="21">
        <v>3</v>
      </c>
      <c r="L48" s="80"/>
      <c r="M48" s="21">
        <v>1</v>
      </c>
      <c r="N48" s="21">
        <v>3</v>
      </c>
      <c r="O48" s="80"/>
      <c r="P48" s="80"/>
      <c r="Q48" s="80"/>
      <c r="R48" s="21">
        <v>2</v>
      </c>
      <c r="S48" s="21">
        <v>2</v>
      </c>
      <c r="T48" s="80"/>
      <c r="U48" s="21">
        <v>3</v>
      </c>
      <c r="V48" s="80"/>
      <c r="W48" s="21">
        <v>2</v>
      </c>
      <c r="X48" s="21">
        <v>3</v>
      </c>
      <c r="Y48" s="80"/>
      <c r="Z48" s="80"/>
      <c r="AA48" s="21">
        <v>4</v>
      </c>
      <c r="AB48" s="21">
        <v>2</v>
      </c>
      <c r="AC48" s="21">
        <v>5</v>
      </c>
      <c r="AD48" s="21">
        <v>3</v>
      </c>
      <c r="AE48" s="80"/>
      <c r="AF48" s="80"/>
      <c r="AG48" s="80"/>
      <c r="AH48" s="80"/>
      <c r="AI48" s="80"/>
      <c r="AJ48" s="80"/>
      <c r="AK48" s="80"/>
      <c r="AL48" s="80"/>
      <c r="AM48" s="21">
        <v>3</v>
      </c>
      <c r="AN48" s="80"/>
      <c r="AO48" s="80"/>
      <c r="AP48" s="80"/>
      <c r="AQ48" s="80"/>
      <c r="AR48" s="62">
        <f t="shared" si="1"/>
        <v>50</v>
      </c>
    </row>
    <row r="49" spans="1:44" ht="15" customHeight="1" x14ac:dyDescent="0.2">
      <c r="A49" s="45">
        <v>43127</v>
      </c>
      <c r="B49" s="21">
        <v>2</v>
      </c>
      <c r="C49" s="21">
        <v>2</v>
      </c>
      <c r="D49" s="21">
        <v>2</v>
      </c>
      <c r="E49" s="21">
        <v>4</v>
      </c>
      <c r="F49" s="21">
        <v>2</v>
      </c>
      <c r="G49" s="80"/>
      <c r="H49" s="21">
        <v>3</v>
      </c>
      <c r="I49" s="21">
        <v>2</v>
      </c>
      <c r="J49" s="21">
        <v>3</v>
      </c>
      <c r="K49" s="21">
        <v>2</v>
      </c>
      <c r="L49" s="80"/>
      <c r="M49" s="21">
        <v>2</v>
      </c>
      <c r="N49" s="21">
        <v>3</v>
      </c>
      <c r="O49" s="80"/>
      <c r="P49" s="80"/>
      <c r="Q49" s="21">
        <v>2</v>
      </c>
      <c r="R49" s="21">
        <v>3</v>
      </c>
      <c r="S49" s="21">
        <v>3</v>
      </c>
      <c r="T49" s="80"/>
      <c r="U49" s="21">
        <v>4</v>
      </c>
      <c r="V49" s="80"/>
      <c r="W49" s="21">
        <v>4</v>
      </c>
      <c r="X49" s="21">
        <v>3</v>
      </c>
      <c r="Y49" s="80"/>
      <c r="Z49" s="21">
        <v>2</v>
      </c>
      <c r="AA49" s="21">
        <v>2</v>
      </c>
      <c r="AB49" s="21">
        <v>2</v>
      </c>
      <c r="AC49" s="21">
        <v>2</v>
      </c>
      <c r="AD49" s="21">
        <v>3</v>
      </c>
      <c r="AE49" s="80"/>
      <c r="AF49" s="80"/>
      <c r="AG49" s="80"/>
      <c r="AH49" s="80"/>
      <c r="AI49" s="80"/>
      <c r="AJ49" s="80"/>
      <c r="AK49" s="80"/>
      <c r="AL49" s="21">
        <v>3</v>
      </c>
      <c r="AM49" s="80"/>
      <c r="AN49" s="80"/>
      <c r="AO49" s="80"/>
      <c r="AP49" s="80"/>
      <c r="AQ49" s="80"/>
      <c r="AR49" s="62">
        <f t="shared" si="1"/>
        <v>60</v>
      </c>
    </row>
    <row r="50" spans="1:44" ht="15" customHeight="1" thickBot="1" x14ac:dyDescent="0.25">
      <c r="A50" s="46">
        <v>43128</v>
      </c>
      <c r="B50" s="80"/>
      <c r="C50" s="21">
        <v>2</v>
      </c>
      <c r="D50" s="21">
        <v>2</v>
      </c>
      <c r="E50" s="21">
        <v>2</v>
      </c>
      <c r="F50" s="80"/>
      <c r="G50" s="80"/>
      <c r="H50" s="21">
        <v>2</v>
      </c>
      <c r="I50" s="21">
        <v>3</v>
      </c>
      <c r="J50" s="21">
        <v>3</v>
      </c>
      <c r="K50" s="21">
        <v>3</v>
      </c>
      <c r="L50" s="80"/>
      <c r="M50" s="21">
        <v>3</v>
      </c>
      <c r="N50" s="21">
        <v>3</v>
      </c>
      <c r="O50" s="80"/>
      <c r="P50" s="80"/>
      <c r="Q50" s="80"/>
      <c r="R50" s="21">
        <v>4</v>
      </c>
      <c r="S50" s="21">
        <v>3</v>
      </c>
      <c r="T50" s="80"/>
      <c r="U50" s="21">
        <v>3</v>
      </c>
      <c r="V50" s="80"/>
      <c r="W50" s="21">
        <v>3</v>
      </c>
      <c r="X50" s="21">
        <v>2</v>
      </c>
      <c r="Y50" s="80"/>
      <c r="Z50" s="80"/>
      <c r="AA50" s="21">
        <v>2</v>
      </c>
      <c r="AB50" s="21">
        <v>2</v>
      </c>
      <c r="AC50" s="21">
        <v>2</v>
      </c>
      <c r="AD50" s="21">
        <v>2</v>
      </c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62">
        <f t="shared" si="1"/>
        <v>46</v>
      </c>
    </row>
    <row r="51" spans="1:44" s="1" customFormat="1" ht="15" customHeight="1" thickTop="1" thickBot="1" x14ac:dyDescent="0.25">
      <c r="A51" s="11" t="s">
        <v>69</v>
      </c>
      <c r="B51" s="29">
        <f t="shared" ref="B51:AR51" si="2">SUM(B2:B50)</f>
        <v>3</v>
      </c>
      <c r="C51" s="29">
        <f t="shared" si="2"/>
        <v>45</v>
      </c>
      <c r="D51" s="29">
        <f t="shared" si="2"/>
        <v>73</v>
      </c>
      <c r="E51" s="29">
        <f t="shared" si="2"/>
        <v>106</v>
      </c>
      <c r="F51" s="29">
        <f t="shared" si="2"/>
        <v>54</v>
      </c>
      <c r="G51" s="29">
        <f t="shared" si="2"/>
        <v>0</v>
      </c>
      <c r="H51" s="29">
        <f t="shared" si="2"/>
        <v>13</v>
      </c>
      <c r="I51" s="29">
        <f t="shared" si="2"/>
        <v>57</v>
      </c>
      <c r="J51" s="29">
        <f t="shared" si="2"/>
        <v>49</v>
      </c>
      <c r="K51" s="29">
        <f t="shared" si="2"/>
        <v>37</v>
      </c>
      <c r="L51" s="29">
        <f t="shared" si="2"/>
        <v>6</v>
      </c>
      <c r="M51" s="29">
        <f t="shared" si="2"/>
        <v>60</v>
      </c>
      <c r="N51" s="29">
        <f t="shared" si="2"/>
        <v>58</v>
      </c>
      <c r="O51" s="29">
        <f t="shared" si="2"/>
        <v>18</v>
      </c>
      <c r="P51" s="29">
        <f t="shared" si="2"/>
        <v>15</v>
      </c>
      <c r="Q51" s="29">
        <f t="shared" si="2"/>
        <v>73</v>
      </c>
      <c r="R51" s="29">
        <f t="shared" si="2"/>
        <v>134</v>
      </c>
      <c r="S51" s="29">
        <f t="shared" si="2"/>
        <v>155</v>
      </c>
      <c r="T51" s="29">
        <f t="shared" si="2"/>
        <v>0</v>
      </c>
      <c r="U51" s="29">
        <f t="shared" si="2"/>
        <v>140</v>
      </c>
      <c r="V51" s="29">
        <f t="shared" si="2"/>
        <v>23</v>
      </c>
      <c r="W51" s="29">
        <f t="shared" si="2"/>
        <v>118</v>
      </c>
      <c r="X51" s="29">
        <f t="shared" si="2"/>
        <v>116</v>
      </c>
      <c r="Y51" s="29">
        <f t="shared" si="2"/>
        <v>39</v>
      </c>
      <c r="Z51" s="29">
        <f t="shared" si="2"/>
        <v>25</v>
      </c>
      <c r="AA51" s="29">
        <f t="shared" si="2"/>
        <v>16</v>
      </c>
      <c r="AB51" s="29">
        <f t="shared" si="2"/>
        <v>52</v>
      </c>
      <c r="AC51" s="29">
        <f t="shared" si="2"/>
        <v>49</v>
      </c>
      <c r="AD51" s="29">
        <f t="shared" si="2"/>
        <v>73</v>
      </c>
      <c r="AE51" s="29">
        <f t="shared" si="2"/>
        <v>26</v>
      </c>
      <c r="AF51" s="29">
        <f t="shared" si="2"/>
        <v>3</v>
      </c>
      <c r="AG51" s="29">
        <f t="shared" si="2"/>
        <v>5</v>
      </c>
      <c r="AH51" s="29">
        <f t="shared" si="2"/>
        <v>0</v>
      </c>
      <c r="AI51" s="29">
        <f t="shared" si="2"/>
        <v>21</v>
      </c>
      <c r="AJ51" s="29">
        <f t="shared" si="2"/>
        <v>21</v>
      </c>
      <c r="AK51" s="29">
        <f t="shared" si="2"/>
        <v>43</v>
      </c>
      <c r="AL51" s="29">
        <f t="shared" si="2"/>
        <v>55</v>
      </c>
      <c r="AM51" s="29">
        <f t="shared" si="2"/>
        <v>42</v>
      </c>
      <c r="AN51" s="29">
        <f t="shared" si="2"/>
        <v>9</v>
      </c>
      <c r="AO51" s="29">
        <f t="shared" si="2"/>
        <v>8</v>
      </c>
      <c r="AP51" s="29">
        <f t="shared" si="2"/>
        <v>0</v>
      </c>
      <c r="AQ51" s="29">
        <f t="shared" si="2"/>
        <v>0</v>
      </c>
      <c r="AR51" s="39">
        <f t="shared" si="2"/>
        <v>1840</v>
      </c>
    </row>
    <row r="52" spans="1:44" ht="15" customHeight="1" thickTop="1" x14ac:dyDescent="0.2"/>
  </sheetData>
  <phoneticPr fontId="0" type="noConversion"/>
  <printOptions horizontalCentered="1" verticalCentered="1"/>
  <pageMargins left="0.5" right="0.5" top="0.75" bottom="0.5" header="0" footer="0.25"/>
  <pageSetup paperSize="17" scale="79" orientation="landscape" r:id="rId1"/>
  <headerFooter alignWithMargins="0">
    <oddHeader>&amp;C&amp;24 2016/17 Total Hunters by Blind Number (McCormack Unit)</oddHeader>
  </headerFooter>
  <ignoredErrors>
    <ignoredError sqref="U1:AN1 AO1:AQ1" numberStoredAsText="1"/>
    <ignoredError sqref="AR37:AR50 AR2:AR34 AR35:AR3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2"/>
  <sheetViews>
    <sheetView zoomScaleNormal="100" workbookViewId="0">
      <pane ySplit="1" topLeftCell="A23" activePane="bottomLeft" state="frozen"/>
      <selection pane="bottomLeft" activeCell="E2" sqref="E2"/>
    </sheetView>
  </sheetViews>
  <sheetFormatPr defaultRowHeight="15" customHeight="1" x14ac:dyDescent="0.2"/>
  <cols>
    <col min="1" max="1" width="17" style="25" customWidth="1"/>
    <col min="2" max="4" width="17" style="6" customWidth="1"/>
    <col min="5" max="5" width="4.5703125" style="25" customWidth="1"/>
    <col min="6" max="6" width="5.7109375" style="25" customWidth="1"/>
    <col min="7" max="7" width="15.7109375" style="25" customWidth="1"/>
    <col min="8" max="16384" width="9.140625" style="25"/>
  </cols>
  <sheetData>
    <row r="1" spans="1:7" s="1" customFormat="1" ht="15" customHeight="1" x14ac:dyDescent="0.2">
      <c r="A1" s="64" t="s">
        <v>0</v>
      </c>
      <c r="B1" s="64" t="s">
        <v>2</v>
      </c>
      <c r="C1" s="64" t="s">
        <v>1</v>
      </c>
      <c r="D1" s="64" t="s">
        <v>3</v>
      </c>
    </row>
    <row r="2" spans="1:7" ht="15" customHeight="1" x14ac:dyDescent="0.2">
      <c r="A2" s="45">
        <v>43022</v>
      </c>
      <c r="B2" s="65">
        <f>'DUCK by BLIND'!AR2</f>
        <v>132</v>
      </c>
      <c r="C2" s="65">
        <f>'HUNTER by BLIND'!AR2</f>
        <v>64</v>
      </c>
      <c r="D2" s="31">
        <f t="shared" ref="D2:D4" si="0">B2/C2</f>
        <v>2.0625</v>
      </c>
    </row>
    <row r="3" spans="1:7" ht="15" customHeight="1" x14ac:dyDescent="0.2">
      <c r="A3" s="45">
        <v>43023</v>
      </c>
      <c r="B3" s="20">
        <f>'DUCK by BLIND'!AR3</f>
        <v>58</v>
      </c>
      <c r="C3" s="20">
        <f>'HUNTER by BLIND'!AR3</f>
        <v>32</v>
      </c>
      <c r="D3" s="40">
        <f t="shared" si="0"/>
        <v>1.8125</v>
      </c>
      <c r="F3" s="55"/>
      <c r="G3" s="4" t="s">
        <v>48</v>
      </c>
    </row>
    <row r="4" spans="1:7" ht="15" customHeight="1" x14ac:dyDescent="0.2">
      <c r="A4" s="45">
        <v>43026</v>
      </c>
      <c r="B4" s="20">
        <f>'DUCK by BLIND'!AR4</f>
        <v>19</v>
      </c>
      <c r="C4" s="20">
        <f>'HUNTER by BLIND'!AR4</f>
        <v>24</v>
      </c>
      <c r="D4" s="40">
        <f t="shared" si="0"/>
        <v>0.79166666666666663</v>
      </c>
    </row>
    <row r="5" spans="1:7" ht="15" customHeight="1" x14ac:dyDescent="0.2">
      <c r="A5" s="45">
        <v>43029</v>
      </c>
      <c r="B5" s="20">
        <f>'DUCK by BLIND'!AR5</f>
        <v>27</v>
      </c>
      <c r="C5" s="20">
        <f>'HUNTER by BLIND'!AR5</f>
        <v>46</v>
      </c>
      <c r="D5" s="40">
        <f t="shared" ref="D5:D51" si="1">B5/C5</f>
        <v>0.58695652173913049</v>
      </c>
      <c r="F5" s="84"/>
      <c r="G5" s="4" t="s">
        <v>81</v>
      </c>
    </row>
    <row r="6" spans="1:7" ht="15" customHeight="1" x14ac:dyDescent="0.2">
      <c r="A6" s="45">
        <v>43030</v>
      </c>
      <c r="B6" s="20">
        <f>'DUCK by BLIND'!AR6</f>
        <v>46</v>
      </c>
      <c r="C6" s="20">
        <f>'HUNTER by BLIND'!AR6</f>
        <v>31</v>
      </c>
      <c r="D6" s="40">
        <f t="shared" si="1"/>
        <v>1.4838709677419355</v>
      </c>
    </row>
    <row r="7" spans="1:7" ht="15" customHeight="1" x14ac:dyDescent="0.2">
      <c r="A7" s="45">
        <v>43033</v>
      </c>
      <c r="B7" s="20">
        <f>'DUCK by BLIND'!AR7</f>
        <v>29</v>
      </c>
      <c r="C7" s="20">
        <f>'HUNTER by BLIND'!AR7</f>
        <v>27</v>
      </c>
      <c r="D7" s="40">
        <f t="shared" si="1"/>
        <v>1.0740740740740742</v>
      </c>
    </row>
    <row r="8" spans="1:7" ht="15" customHeight="1" x14ac:dyDescent="0.2">
      <c r="A8" s="45">
        <v>43036</v>
      </c>
      <c r="B8" s="20">
        <f>'DUCK by BLIND'!AR8</f>
        <v>35</v>
      </c>
      <c r="C8" s="20">
        <f>'HUNTER by BLIND'!AR8</f>
        <v>33</v>
      </c>
      <c r="D8" s="40">
        <f t="shared" si="1"/>
        <v>1.0606060606060606</v>
      </c>
    </row>
    <row r="9" spans="1:7" ht="15" customHeight="1" x14ac:dyDescent="0.2">
      <c r="A9" s="45">
        <v>43037</v>
      </c>
      <c r="B9" s="20">
        <f>'DUCK by BLIND'!AR9</f>
        <v>25</v>
      </c>
      <c r="C9" s="20">
        <f>'HUNTER by BLIND'!AR9</f>
        <v>20</v>
      </c>
      <c r="D9" s="40">
        <f t="shared" si="1"/>
        <v>1.25</v>
      </c>
    </row>
    <row r="10" spans="1:7" ht="15" customHeight="1" x14ac:dyDescent="0.2">
      <c r="A10" s="45">
        <v>43040</v>
      </c>
      <c r="B10" s="20">
        <f>'DUCK by BLIND'!AR10</f>
        <v>85</v>
      </c>
      <c r="C10" s="20">
        <f>'HUNTER by BLIND'!AR10</f>
        <v>19</v>
      </c>
      <c r="D10" s="40">
        <f t="shared" si="1"/>
        <v>4.4736842105263159</v>
      </c>
    </row>
    <row r="11" spans="1:7" ht="15" customHeight="1" x14ac:dyDescent="0.2">
      <c r="A11" s="45">
        <v>43043</v>
      </c>
      <c r="B11" s="20">
        <f>'DUCK by BLIND'!AR11</f>
        <v>192</v>
      </c>
      <c r="C11" s="20">
        <f>'HUNTER by BLIND'!AR11</f>
        <v>55</v>
      </c>
      <c r="D11" s="40">
        <f t="shared" si="1"/>
        <v>3.4909090909090907</v>
      </c>
    </row>
    <row r="12" spans="1:7" ht="15" customHeight="1" x14ac:dyDescent="0.2">
      <c r="A12" s="45">
        <v>43044</v>
      </c>
      <c r="B12" s="20">
        <f>'DUCK by BLIND'!AR12</f>
        <v>105</v>
      </c>
      <c r="C12" s="20">
        <f>'HUNTER by BLIND'!AR12</f>
        <v>40</v>
      </c>
      <c r="D12" s="40">
        <f t="shared" si="1"/>
        <v>2.625</v>
      </c>
    </row>
    <row r="13" spans="1:7" ht="15" customHeight="1" x14ac:dyDescent="0.2">
      <c r="A13" s="45">
        <v>43047</v>
      </c>
      <c r="B13" s="20">
        <f>'DUCK by BLIND'!AR13</f>
        <v>51</v>
      </c>
      <c r="C13" s="20">
        <f>'HUNTER by BLIND'!AR13</f>
        <v>30</v>
      </c>
      <c r="D13" s="40">
        <f t="shared" si="1"/>
        <v>1.7</v>
      </c>
    </row>
    <row r="14" spans="1:7" ht="15" customHeight="1" x14ac:dyDescent="0.2">
      <c r="A14" s="54">
        <v>43050</v>
      </c>
      <c r="B14" s="56">
        <f>'DUCK by BLIND'!AR14</f>
        <v>21</v>
      </c>
      <c r="C14" s="56">
        <f>'HUNTER by BLIND'!AR14</f>
        <v>19</v>
      </c>
      <c r="D14" s="57">
        <f t="shared" si="1"/>
        <v>1.1052631578947369</v>
      </c>
    </row>
    <row r="15" spans="1:7" ht="15" customHeight="1" x14ac:dyDescent="0.2">
      <c r="A15" s="45">
        <v>43051</v>
      </c>
      <c r="B15" s="20">
        <f>'DUCK by BLIND'!AR15</f>
        <v>54</v>
      </c>
      <c r="C15" s="20">
        <f>'HUNTER by BLIND'!AR15</f>
        <v>44</v>
      </c>
      <c r="D15" s="40">
        <f t="shared" si="1"/>
        <v>1.2272727272727273</v>
      </c>
    </row>
    <row r="16" spans="1:7" ht="15" customHeight="1" x14ac:dyDescent="0.2">
      <c r="A16" s="45">
        <v>43054</v>
      </c>
      <c r="B16" s="20">
        <f>'DUCK by BLIND'!AR16</f>
        <v>54</v>
      </c>
      <c r="C16" s="20">
        <f>'HUNTER by BLIND'!AR16</f>
        <v>45</v>
      </c>
      <c r="D16" s="40">
        <f t="shared" si="1"/>
        <v>1.2</v>
      </c>
    </row>
    <row r="17" spans="1:4" ht="15" customHeight="1" x14ac:dyDescent="0.2">
      <c r="A17" s="45">
        <v>43057</v>
      </c>
      <c r="B17" s="20">
        <f>'DUCK by BLIND'!AR17</f>
        <v>43</v>
      </c>
      <c r="C17" s="20">
        <f>'HUNTER by BLIND'!AR17</f>
        <v>50</v>
      </c>
      <c r="D17" s="40">
        <f t="shared" si="1"/>
        <v>0.86</v>
      </c>
    </row>
    <row r="18" spans="1:4" ht="15" customHeight="1" x14ac:dyDescent="0.2">
      <c r="A18" s="45">
        <v>43058</v>
      </c>
      <c r="B18" s="20">
        <f>'DUCK by BLIND'!AR18</f>
        <v>38</v>
      </c>
      <c r="C18" s="20">
        <f>'HUNTER by BLIND'!AR18</f>
        <v>29</v>
      </c>
      <c r="D18" s="40">
        <f t="shared" si="1"/>
        <v>1.3103448275862069</v>
      </c>
    </row>
    <row r="19" spans="1:4" ht="15" customHeight="1" x14ac:dyDescent="0.2">
      <c r="A19" s="45">
        <v>43061</v>
      </c>
      <c r="B19" s="20">
        <f>'DUCK by BLIND'!AR19</f>
        <v>61</v>
      </c>
      <c r="C19" s="20">
        <f>'HUNTER by BLIND'!AR19</f>
        <v>48</v>
      </c>
      <c r="D19" s="40">
        <f t="shared" si="1"/>
        <v>1.2708333333333333</v>
      </c>
    </row>
    <row r="20" spans="1:4" ht="15" customHeight="1" x14ac:dyDescent="0.2">
      <c r="A20" s="45">
        <v>43062</v>
      </c>
      <c r="B20" s="20">
        <f>'DUCK by BLIND'!AR20</f>
        <v>35</v>
      </c>
      <c r="C20" s="20">
        <f>'HUNTER by BLIND'!AR20</f>
        <v>36</v>
      </c>
      <c r="D20" s="40">
        <f t="shared" si="1"/>
        <v>0.97222222222222221</v>
      </c>
    </row>
    <row r="21" spans="1:4" ht="15" customHeight="1" x14ac:dyDescent="0.2">
      <c r="A21" s="45">
        <v>43064</v>
      </c>
      <c r="B21" s="20">
        <f>'DUCK by BLIND'!AR21</f>
        <v>104</v>
      </c>
      <c r="C21" s="20">
        <f>'HUNTER by BLIND'!AR21</f>
        <v>41</v>
      </c>
      <c r="D21" s="40">
        <f t="shared" si="1"/>
        <v>2.5365853658536586</v>
      </c>
    </row>
    <row r="22" spans="1:4" ht="15" customHeight="1" x14ac:dyDescent="0.2">
      <c r="A22" s="45">
        <v>43065</v>
      </c>
      <c r="B22" s="20">
        <f>'DUCK by BLIND'!AR22</f>
        <v>97</v>
      </c>
      <c r="C22" s="20">
        <f>'HUNTER by BLIND'!AR22</f>
        <v>30</v>
      </c>
      <c r="D22" s="40">
        <f t="shared" si="1"/>
        <v>3.2333333333333334</v>
      </c>
    </row>
    <row r="23" spans="1:4" ht="15" customHeight="1" x14ac:dyDescent="0.2">
      <c r="A23" s="45">
        <v>43068</v>
      </c>
      <c r="B23" s="20">
        <f>'DUCK by BLIND'!AR23</f>
        <v>72</v>
      </c>
      <c r="C23" s="20">
        <f>'HUNTER by BLIND'!AR23</f>
        <v>45</v>
      </c>
      <c r="D23" s="40">
        <f t="shared" si="1"/>
        <v>1.6</v>
      </c>
    </row>
    <row r="24" spans="1:4" ht="15" customHeight="1" x14ac:dyDescent="0.2">
      <c r="A24" s="45">
        <v>43071</v>
      </c>
      <c r="B24" s="20">
        <f>'DUCK by BLIND'!AR24</f>
        <v>116</v>
      </c>
      <c r="C24" s="20">
        <f>'HUNTER by BLIND'!AR24</f>
        <v>59</v>
      </c>
      <c r="D24" s="40">
        <f t="shared" si="1"/>
        <v>1.9661016949152543</v>
      </c>
    </row>
    <row r="25" spans="1:4" ht="15" customHeight="1" x14ac:dyDescent="0.2">
      <c r="A25" s="45">
        <v>43072</v>
      </c>
      <c r="B25" s="20">
        <f>'DUCK by BLIND'!AR25</f>
        <v>103</v>
      </c>
      <c r="C25" s="20">
        <f>'HUNTER by BLIND'!AR25</f>
        <v>51</v>
      </c>
      <c r="D25" s="40">
        <f t="shared" si="1"/>
        <v>2.0196078431372548</v>
      </c>
    </row>
    <row r="26" spans="1:4" ht="15" customHeight="1" x14ac:dyDescent="0.2">
      <c r="A26" s="45">
        <v>43075</v>
      </c>
      <c r="B26" s="20">
        <f>'DUCK by BLIND'!AR26</f>
        <v>115</v>
      </c>
      <c r="C26" s="20">
        <f>'HUNTER by BLIND'!AR26</f>
        <v>33</v>
      </c>
      <c r="D26" s="40">
        <f t="shared" si="1"/>
        <v>3.4848484848484849</v>
      </c>
    </row>
    <row r="27" spans="1:4" ht="15" customHeight="1" x14ac:dyDescent="0.2">
      <c r="A27" s="45">
        <v>43078</v>
      </c>
      <c r="B27" s="20">
        <f>'DUCK by BLIND'!AR27</f>
        <v>75</v>
      </c>
      <c r="C27" s="20">
        <f>'HUNTER by BLIND'!AR27</f>
        <v>48</v>
      </c>
      <c r="D27" s="40">
        <f t="shared" si="1"/>
        <v>1.5625</v>
      </c>
    </row>
    <row r="28" spans="1:4" ht="15" customHeight="1" x14ac:dyDescent="0.2">
      <c r="A28" s="45">
        <v>43079</v>
      </c>
      <c r="B28" s="20">
        <f>'DUCK by BLIND'!AR28</f>
        <v>60</v>
      </c>
      <c r="C28" s="20">
        <f>'HUNTER by BLIND'!AR28</f>
        <v>27</v>
      </c>
      <c r="D28" s="40">
        <f t="shared" si="1"/>
        <v>2.2222222222222223</v>
      </c>
    </row>
    <row r="29" spans="1:4" ht="15" customHeight="1" x14ac:dyDescent="0.2">
      <c r="A29" s="45">
        <v>43082</v>
      </c>
      <c r="B29" s="20">
        <f>'DUCK by BLIND'!AR29</f>
        <v>64</v>
      </c>
      <c r="C29" s="20">
        <f>'HUNTER by BLIND'!AR29</f>
        <v>27</v>
      </c>
      <c r="D29" s="40">
        <f t="shared" si="1"/>
        <v>2.3703703703703702</v>
      </c>
    </row>
    <row r="30" spans="1:4" ht="15" customHeight="1" x14ac:dyDescent="0.2">
      <c r="A30" s="45">
        <v>43085</v>
      </c>
      <c r="B30" s="20">
        <f>'DUCK by BLIND'!AR30</f>
        <v>109</v>
      </c>
      <c r="C30" s="20">
        <f>'HUNTER by BLIND'!AR30</f>
        <v>44</v>
      </c>
      <c r="D30" s="40">
        <f t="shared" si="1"/>
        <v>2.4772727272727271</v>
      </c>
    </row>
    <row r="31" spans="1:4" ht="15" customHeight="1" x14ac:dyDescent="0.2">
      <c r="A31" s="45">
        <v>43086</v>
      </c>
      <c r="B31" s="20">
        <f>'DUCK by BLIND'!AR31</f>
        <v>25</v>
      </c>
      <c r="C31" s="20">
        <f>'HUNTER by BLIND'!AR31</f>
        <v>39</v>
      </c>
      <c r="D31" s="40">
        <f t="shared" si="1"/>
        <v>0.64102564102564108</v>
      </c>
    </row>
    <row r="32" spans="1:4" ht="15" customHeight="1" x14ac:dyDescent="0.2">
      <c r="A32" s="45">
        <v>43089</v>
      </c>
      <c r="B32" s="20">
        <f>'DUCK by BLIND'!AR32</f>
        <v>77</v>
      </c>
      <c r="C32" s="20">
        <f>'HUNTER by BLIND'!AR32</f>
        <v>41</v>
      </c>
      <c r="D32" s="40">
        <f t="shared" si="1"/>
        <v>1.8780487804878048</v>
      </c>
    </row>
    <row r="33" spans="1:4" ht="15" customHeight="1" x14ac:dyDescent="0.2">
      <c r="A33" s="45">
        <v>43092</v>
      </c>
      <c r="B33" s="20">
        <f>'DUCK by BLIND'!AR33</f>
        <v>136</v>
      </c>
      <c r="C33" s="20">
        <f>'HUNTER by BLIND'!AR33</f>
        <v>44</v>
      </c>
      <c r="D33" s="40">
        <f t="shared" si="1"/>
        <v>3.0909090909090908</v>
      </c>
    </row>
    <row r="34" spans="1:4" ht="15" customHeight="1" x14ac:dyDescent="0.2">
      <c r="A34" s="45">
        <v>43093</v>
      </c>
      <c r="B34" s="20">
        <f>'DUCK by BLIND'!AR34</f>
        <v>88</v>
      </c>
      <c r="C34" s="20">
        <f>'HUNTER by BLIND'!AR34</f>
        <v>27</v>
      </c>
      <c r="D34" s="40">
        <f t="shared" si="1"/>
        <v>3.2592592592592591</v>
      </c>
    </row>
    <row r="35" spans="1:4" ht="15" customHeight="1" x14ac:dyDescent="0.2">
      <c r="A35" s="45">
        <v>43096</v>
      </c>
      <c r="B35" s="20">
        <f>'DUCK by BLIND'!AR35</f>
        <v>104</v>
      </c>
      <c r="C35" s="20">
        <f>'HUNTER by BLIND'!AR35</f>
        <v>37</v>
      </c>
      <c r="D35" s="40">
        <f t="shared" si="1"/>
        <v>2.810810810810811</v>
      </c>
    </row>
    <row r="36" spans="1:4" ht="15" customHeight="1" x14ac:dyDescent="0.2">
      <c r="A36" s="45">
        <v>43099</v>
      </c>
      <c r="B36" s="20">
        <f>'DUCK by BLIND'!AR36</f>
        <v>127</v>
      </c>
      <c r="C36" s="20">
        <f>'HUNTER by BLIND'!AR36</f>
        <v>54</v>
      </c>
      <c r="D36" s="40">
        <f t="shared" si="1"/>
        <v>2.3518518518518516</v>
      </c>
    </row>
    <row r="37" spans="1:4" ht="15" customHeight="1" x14ac:dyDescent="0.2">
      <c r="A37" s="45">
        <v>43100</v>
      </c>
      <c r="B37" s="20">
        <f>'DUCK by BLIND'!AR37</f>
        <v>72</v>
      </c>
      <c r="C37" s="20">
        <f>'HUNTER by BLIND'!AR37</f>
        <v>30</v>
      </c>
      <c r="D37" s="40">
        <f t="shared" si="1"/>
        <v>2.4</v>
      </c>
    </row>
    <row r="38" spans="1:4" ht="15" customHeight="1" x14ac:dyDescent="0.2">
      <c r="A38" s="45">
        <v>43101</v>
      </c>
      <c r="B38" s="20">
        <f>'DUCK by BLIND'!AR38</f>
        <v>94</v>
      </c>
      <c r="C38" s="20">
        <f>'HUNTER by BLIND'!AR38</f>
        <v>32</v>
      </c>
      <c r="D38" s="40">
        <f t="shared" si="1"/>
        <v>2.9375</v>
      </c>
    </row>
    <row r="39" spans="1:4" ht="15" customHeight="1" x14ac:dyDescent="0.2">
      <c r="A39" s="45">
        <v>43103</v>
      </c>
      <c r="B39" s="20">
        <f>'DUCK by BLIND'!AR39</f>
        <v>26</v>
      </c>
      <c r="C39" s="20">
        <f>'HUNTER by BLIND'!AR39</f>
        <v>21</v>
      </c>
      <c r="D39" s="40">
        <f t="shared" si="1"/>
        <v>1.2380952380952381</v>
      </c>
    </row>
    <row r="40" spans="1:4" ht="15" customHeight="1" x14ac:dyDescent="0.2">
      <c r="A40" s="45">
        <v>43106</v>
      </c>
      <c r="B40" s="20">
        <f>'DUCK by BLIND'!AR40</f>
        <v>87</v>
      </c>
      <c r="C40" s="20">
        <f>'HUNTER by BLIND'!AR40</f>
        <v>53</v>
      </c>
      <c r="D40" s="40">
        <f t="shared" si="1"/>
        <v>1.6415094339622642</v>
      </c>
    </row>
    <row r="41" spans="1:4" ht="15" customHeight="1" x14ac:dyDescent="0.2">
      <c r="A41" s="45">
        <v>43107</v>
      </c>
      <c r="B41" s="20">
        <f>'DUCK by BLIND'!AR41</f>
        <v>55</v>
      </c>
      <c r="C41" s="20">
        <f>'HUNTER by BLIND'!AR41</f>
        <v>45</v>
      </c>
      <c r="D41" s="40">
        <f t="shared" si="1"/>
        <v>1.2222222222222223</v>
      </c>
    </row>
    <row r="42" spans="1:4" ht="15" customHeight="1" x14ac:dyDescent="0.2">
      <c r="A42" s="45">
        <v>43110</v>
      </c>
      <c r="B42" s="20">
        <f>'DUCK by BLIND'!AR42</f>
        <v>166</v>
      </c>
      <c r="C42" s="20">
        <f>'HUNTER by BLIND'!AR42</f>
        <v>44</v>
      </c>
      <c r="D42" s="40">
        <f t="shared" si="1"/>
        <v>3.7727272727272729</v>
      </c>
    </row>
    <row r="43" spans="1:4" ht="15" customHeight="1" x14ac:dyDescent="0.2">
      <c r="A43" s="45">
        <v>43113</v>
      </c>
      <c r="B43" s="20">
        <f>'DUCK by BLIND'!AR43</f>
        <v>139</v>
      </c>
      <c r="C43" s="20">
        <f>'HUNTER by BLIND'!AR43</f>
        <v>55</v>
      </c>
      <c r="D43" s="40">
        <f t="shared" si="1"/>
        <v>2.5272727272727273</v>
      </c>
    </row>
    <row r="44" spans="1:4" ht="15" customHeight="1" x14ac:dyDescent="0.2">
      <c r="A44" s="45">
        <v>43114</v>
      </c>
      <c r="B44" s="20">
        <f>'DUCK by BLIND'!AR44</f>
        <v>100</v>
      </c>
      <c r="C44" s="20">
        <f>'HUNTER by BLIND'!AR44</f>
        <v>38</v>
      </c>
      <c r="D44" s="40">
        <f t="shared" si="1"/>
        <v>2.6315789473684212</v>
      </c>
    </row>
    <row r="45" spans="1:4" ht="15" customHeight="1" x14ac:dyDescent="0.2">
      <c r="A45" s="45">
        <v>43117</v>
      </c>
      <c r="B45" s="20">
        <f>'DUCK by BLIND'!AR45</f>
        <v>78</v>
      </c>
      <c r="C45" s="20">
        <f>'HUNTER by BLIND'!AR45</f>
        <v>27</v>
      </c>
      <c r="D45" s="40">
        <f t="shared" si="1"/>
        <v>2.8888888888888888</v>
      </c>
    </row>
    <row r="46" spans="1:4" ht="15" customHeight="1" x14ac:dyDescent="0.2">
      <c r="A46" s="81">
        <v>43120</v>
      </c>
      <c r="B46" s="85">
        <f>'DUCK by BLIND'!AR46</f>
        <v>0</v>
      </c>
      <c r="C46" s="85">
        <f>'HUNTER by BLIND'!AR46</f>
        <v>0</v>
      </c>
      <c r="D46" s="86">
        <v>0</v>
      </c>
    </row>
    <row r="47" spans="1:4" ht="15" customHeight="1" x14ac:dyDescent="0.2">
      <c r="A47" s="81">
        <v>43121</v>
      </c>
      <c r="B47" s="85">
        <f>'DUCK by BLIND'!AR47</f>
        <v>0</v>
      </c>
      <c r="C47" s="85">
        <f>'HUNTER by BLIND'!AR47</f>
        <v>0</v>
      </c>
      <c r="D47" s="86">
        <v>0</v>
      </c>
    </row>
    <row r="48" spans="1:4" ht="15" customHeight="1" x14ac:dyDescent="0.2">
      <c r="A48" s="45">
        <v>43124</v>
      </c>
      <c r="B48" s="20">
        <f>'DUCK by BLIND'!AR48</f>
        <v>171</v>
      </c>
      <c r="C48" s="20">
        <f>'HUNTER by BLIND'!AR48</f>
        <v>50</v>
      </c>
      <c r="D48" s="40">
        <f t="shared" si="1"/>
        <v>3.42</v>
      </c>
    </row>
    <row r="49" spans="1:4" ht="15" customHeight="1" x14ac:dyDescent="0.2">
      <c r="A49" s="45">
        <v>43127</v>
      </c>
      <c r="B49" s="20">
        <f>'DUCK by BLIND'!AR49</f>
        <v>247</v>
      </c>
      <c r="C49" s="20">
        <f>'HUNTER by BLIND'!AR49</f>
        <v>60</v>
      </c>
      <c r="D49" s="40">
        <f t="shared" si="1"/>
        <v>4.1166666666666663</v>
      </c>
    </row>
    <row r="50" spans="1:4" ht="15" customHeight="1" thickBot="1" x14ac:dyDescent="0.25">
      <c r="A50" s="46">
        <v>43128</v>
      </c>
      <c r="B50" s="20">
        <f>'DUCK by BLIND'!AR50</f>
        <v>51</v>
      </c>
      <c r="C50" s="20">
        <f>'HUNTER by BLIND'!AR50</f>
        <v>46</v>
      </c>
      <c r="D50" s="40">
        <f t="shared" si="1"/>
        <v>1.1086956521739131</v>
      </c>
    </row>
    <row r="51" spans="1:4" s="28" customFormat="1" ht="15" customHeight="1" thickTop="1" thickBot="1" x14ac:dyDescent="0.25">
      <c r="A51" s="26" t="s">
        <v>6</v>
      </c>
      <c r="B51" s="39">
        <f>SUM(B2:B50)</f>
        <v>3868</v>
      </c>
      <c r="C51" s="39">
        <f>SUM(C2:C50)</f>
        <v>1840</v>
      </c>
      <c r="D51" s="41">
        <f t="shared" si="1"/>
        <v>2.1021739130434782</v>
      </c>
    </row>
    <row r="52" spans="1:4" ht="15" customHeight="1" thickTop="1" x14ac:dyDescent="0.2"/>
  </sheetData>
  <phoneticPr fontId="0" type="noConversion"/>
  <printOptions horizontalCentered="1" verticalCentered="1"/>
  <pageMargins left="0.5" right="0.5" top="0.5" bottom="0.5" header="0" footer="0"/>
  <pageSetup orientation="portrait" horizontalDpi="1200" verticalDpi="1200" r:id="rId1"/>
  <headerFooter alignWithMargins="0">
    <oddHeader>&amp;C2016/17 Total Duck Harvest Summary (McCormack Unit)</oddHeader>
  </headerFooter>
  <ignoredErrors>
    <ignoredError sqref="D10:D45 D48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52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5" customHeight="1" x14ac:dyDescent="0.2"/>
  <cols>
    <col min="1" max="1" width="19.42578125" style="25" customWidth="1"/>
    <col min="2" max="4" width="19.42578125" style="6" customWidth="1"/>
    <col min="5" max="5" width="4.7109375" style="25" customWidth="1"/>
    <col min="6" max="6" width="5.7109375" style="25" customWidth="1"/>
    <col min="7" max="7" width="15.7109375" style="25" customWidth="1"/>
    <col min="8" max="16384" width="9.140625" style="25"/>
  </cols>
  <sheetData>
    <row r="1" spans="1:7" s="1" customFormat="1" ht="15" customHeight="1" x14ac:dyDescent="0.2">
      <c r="A1" s="64" t="s">
        <v>0</v>
      </c>
      <c r="B1" s="64" t="s">
        <v>4</v>
      </c>
      <c r="C1" s="64" t="s">
        <v>1</v>
      </c>
      <c r="D1" s="64" t="s">
        <v>5</v>
      </c>
    </row>
    <row r="2" spans="1:7" ht="15" customHeight="1" x14ac:dyDescent="0.2">
      <c r="A2" s="45">
        <v>43022</v>
      </c>
      <c r="B2" s="67">
        <f>'GOOSE by BLIND'!AR2</f>
        <v>59</v>
      </c>
      <c r="C2" s="67">
        <f>'HUNTER by BLIND'!AR2</f>
        <v>64</v>
      </c>
      <c r="D2" s="31">
        <f t="shared" ref="D2:D4" si="0">B2/C2</f>
        <v>0.921875</v>
      </c>
    </row>
    <row r="3" spans="1:7" ht="15" customHeight="1" x14ac:dyDescent="0.2">
      <c r="A3" s="45">
        <v>43023</v>
      </c>
      <c r="B3" s="42">
        <f>'GOOSE by BLIND'!AR3</f>
        <v>28</v>
      </c>
      <c r="C3" s="42">
        <f>'HUNTER by BLIND'!AR3</f>
        <v>32</v>
      </c>
      <c r="D3" s="40">
        <f t="shared" si="0"/>
        <v>0.875</v>
      </c>
      <c r="F3" s="55"/>
      <c r="G3" s="4" t="s">
        <v>48</v>
      </c>
    </row>
    <row r="4" spans="1:7" ht="15" customHeight="1" x14ac:dyDescent="0.2">
      <c r="A4" s="45">
        <v>43026</v>
      </c>
      <c r="B4" s="42">
        <f>'GOOSE by BLIND'!AR4</f>
        <v>0</v>
      </c>
      <c r="C4" s="42">
        <f>'HUNTER by BLIND'!AR4</f>
        <v>24</v>
      </c>
      <c r="D4" s="40">
        <f t="shared" si="0"/>
        <v>0</v>
      </c>
    </row>
    <row r="5" spans="1:7" ht="15" customHeight="1" x14ac:dyDescent="0.2">
      <c r="A5" s="45">
        <v>43029</v>
      </c>
      <c r="B5" s="42">
        <f>'GOOSE by BLIND'!AR5</f>
        <v>5</v>
      </c>
      <c r="C5" s="42">
        <f>'HUNTER by BLIND'!AR5</f>
        <v>46</v>
      </c>
      <c r="D5" s="40">
        <f t="shared" ref="D5:D51" si="1">B5/C5</f>
        <v>0.10869565217391304</v>
      </c>
      <c r="F5" s="48"/>
      <c r="G5" s="49" t="s">
        <v>64</v>
      </c>
    </row>
    <row r="6" spans="1:7" ht="15" customHeight="1" x14ac:dyDescent="0.2">
      <c r="A6" s="45">
        <v>43030</v>
      </c>
      <c r="B6" s="42">
        <f>'GOOSE by BLIND'!AR6</f>
        <v>19</v>
      </c>
      <c r="C6" s="42">
        <f>'HUNTER by BLIND'!AR6</f>
        <v>31</v>
      </c>
      <c r="D6" s="40">
        <f t="shared" si="1"/>
        <v>0.61290322580645162</v>
      </c>
    </row>
    <row r="7" spans="1:7" s="27" customFormat="1" ht="15" customHeight="1" x14ac:dyDescent="0.2">
      <c r="A7" s="45">
        <v>43033</v>
      </c>
      <c r="B7" s="42">
        <f>'GOOSE by BLIND'!AR7</f>
        <v>12</v>
      </c>
      <c r="C7" s="42">
        <f>'HUNTER by BLIND'!AR7</f>
        <v>27</v>
      </c>
      <c r="D7" s="40">
        <f t="shared" si="1"/>
        <v>0.44444444444444442</v>
      </c>
      <c r="F7" s="84"/>
      <c r="G7" s="4" t="s">
        <v>81</v>
      </c>
    </row>
    <row r="8" spans="1:7" s="27" customFormat="1" ht="15" customHeight="1" x14ac:dyDescent="0.2">
      <c r="A8" s="45">
        <v>43036</v>
      </c>
      <c r="B8" s="42">
        <f>'GOOSE by BLIND'!AR8</f>
        <v>20</v>
      </c>
      <c r="C8" s="42">
        <f>'HUNTER by BLIND'!AR8</f>
        <v>33</v>
      </c>
      <c r="D8" s="40">
        <f t="shared" si="1"/>
        <v>0.60606060606060608</v>
      </c>
    </row>
    <row r="9" spans="1:7" s="27" customFormat="1" ht="15" customHeight="1" x14ac:dyDescent="0.2">
      <c r="A9" s="45">
        <v>43037</v>
      </c>
      <c r="B9" s="42">
        <f>'GOOSE by BLIND'!AR9</f>
        <v>1</v>
      </c>
      <c r="C9" s="42">
        <f>'HUNTER by BLIND'!AR9</f>
        <v>20</v>
      </c>
      <c r="D9" s="40">
        <f t="shared" si="1"/>
        <v>0.05</v>
      </c>
    </row>
    <row r="10" spans="1:7" s="27" customFormat="1" ht="15" customHeight="1" x14ac:dyDescent="0.2">
      <c r="A10" s="47">
        <v>43040</v>
      </c>
      <c r="B10" s="58">
        <f>'GOOSE by BLIND'!AR10</f>
        <v>0</v>
      </c>
      <c r="C10" s="58">
        <v>0</v>
      </c>
      <c r="D10" s="50" t="s">
        <v>63</v>
      </c>
    </row>
    <row r="11" spans="1:7" ht="15" customHeight="1" x14ac:dyDescent="0.2">
      <c r="A11" s="47">
        <v>43043</v>
      </c>
      <c r="B11" s="58">
        <f>'GOOSE by BLIND'!AR11</f>
        <v>0</v>
      </c>
      <c r="C11" s="58">
        <v>0</v>
      </c>
      <c r="D11" s="50" t="s">
        <v>63</v>
      </c>
    </row>
    <row r="12" spans="1:7" ht="15" customHeight="1" x14ac:dyDescent="0.2">
      <c r="A12" s="47">
        <v>43044</v>
      </c>
      <c r="B12" s="58">
        <f>'GOOSE by BLIND'!AR12</f>
        <v>0</v>
      </c>
      <c r="C12" s="58">
        <v>0</v>
      </c>
      <c r="D12" s="72" t="s">
        <v>63</v>
      </c>
    </row>
    <row r="13" spans="1:7" ht="15" customHeight="1" x14ac:dyDescent="0.2">
      <c r="A13" s="45">
        <v>43047</v>
      </c>
      <c r="B13" s="42">
        <f>'GOOSE by BLIND'!AR13</f>
        <v>17</v>
      </c>
      <c r="C13" s="42">
        <f>'HUNTER by BLIND'!AR13</f>
        <v>30</v>
      </c>
      <c r="D13" s="40">
        <f t="shared" si="1"/>
        <v>0.56666666666666665</v>
      </c>
    </row>
    <row r="14" spans="1:7" ht="15" customHeight="1" x14ac:dyDescent="0.2">
      <c r="A14" s="54">
        <v>43050</v>
      </c>
      <c r="B14" s="59">
        <f>'GOOSE by BLIND'!AR14</f>
        <v>4</v>
      </c>
      <c r="C14" s="59">
        <f>'HUNTER by BLIND'!AR14</f>
        <v>19</v>
      </c>
      <c r="D14" s="57">
        <f t="shared" si="1"/>
        <v>0.21052631578947367</v>
      </c>
    </row>
    <row r="15" spans="1:7" ht="15" customHeight="1" x14ac:dyDescent="0.2">
      <c r="A15" s="45">
        <v>43051</v>
      </c>
      <c r="B15" s="42">
        <f>'GOOSE by BLIND'!AR15</f>
        <v>4</v>
      </c>
      <c r="C15" s="42">
        <f>'HUNTER by BLIND'!AR15</f>
        <v>44</v>
      </c>
      <c r="D15" s="40">
        <f t="shared" si="1"/>
        <v>9.0909090909090912E-2</v>
      </c>
    </row>
    <row r="16" spans="1:7" ht="15" customHeight="1" x14ac:dyDescent="0.2">
      <c r="A16" s="45">
        <v>43054</v>
      </c>
      <c r="B16" s="42">
        <f>'GOOSE by BLIND'!AR16</f>
        <v>28</v>
      </c>
      <c r="C16" s="42">
        <f>'HUNTER by BLIND'!AR16</f>
        <v>45</v>
      </c>
      <c r="D16" s="40">
        <f t="shared" si="1"/>
        <v>0.62222222222222223</v>
      </c>
    </row>
    <row r="17" spans="1:4" ht="15" customHeight="1" x14ac:dyDescent="0.2">
      <c r="A17" s="45">
        <v>43057</v>
      </c>
      <c r="B17" s="42">
        <f>'GOOSE by BLIND'!AR17</f>
        <v>9</v>
      </c>
      <c r="C17" s="42">
        <f>'HUNTER by BLIND'!AR17</f>
        <v>50</v>
      </c>
      <c r="D17" s="40">
        <f t="shared" si="1"/>
        <v>0.18</v>
      </c>
    </row>
    <row r="18" spans="1:4" ht="15" customHeight="1" x14ac:dyDescent="0.2">
      <c r="A18" s="45">
        <v>43058</v>
      </c>
      <c r="B18" s="42">
        <f>'GOOSE by BLIND'!AR18</f>
        <v>8</v>
      </c>
      <c r="C18" s="42">
        <f>'HUNTER by BLIND'!AR18</f>
        <v>29</v>
      </c>
      <c r="D18" s="40">
        <f t="shared" si="1"/>
        <v>0.27586206896551724</v>
      </c>
    </row>
    <row r="19" spans="1:4" ht="15" customHeight="1" x14ac:dyDescent="0.2">
      <c r="A19" s="45">
        <v>43061</v>
      </c>
      <c r="B19" s="42">
        <f>'GOOSE by BLIND'!AR19</f>
        <v>7</v>
      </c>
      <c r="C19" s="42">
        <f>'HUNTER by BLIND'!AR19</f>
        <v>48</v>
      </c>
      <c r="D19" s="40">
        <f t="shared" si="1"/>
        <v>0.14583333333333334</v>
      </c>
    </row>
    <row r="20" spans="1:4" ht="15" customHeight="1" x14ac:dyDescent="0.2">
      <c r="A20" s="45">
        <v>43062</v>
      </c>
      <c r="B20" s="42">
        <f>'GOOSE by BLIND'!AR20</f>
        <v>8</v>
      </c>
      <c r="C20" s="42">
        <f>'HUNTER by BLIND'!AR20</f>
        <v>36</v>
      </c>
      <c r="D20" s="40">
        <f t="shared" si="1"/>
        <v>0.22222222222222221</v>
      </c>
    </row>
    <row r="21" spans="1:4" ht="15" customHeight="1" x14ac:dyDescent="0.2">
      <c r="A21" s="45">
        <v>43064</v>
      </c>
      <c r="B21" s="42">
        <f>'GOOSE by BLIND'!AR21</f>
        <v>18</v>
      </c>
      <c r="C21" s="42">
        <f>'HUNTER by BLIND'!AR21</f>
        <v>41</v>
      </c>
      <c r="D21" s="40">
        <f t="shared" si="1"/>
        <v>0.43902439024390244</v>
      </c>
    </row>
    <row r="22" spans="1:4" ht="15" customHeight="1" x14ac:dyDescent="0.2">
      <c r="A22" s="45">
        <v>43065</v>
      </c>
      <c r="B22" s="42">
        <f>'GOOSE by BLIND'!AR22</f>
        <v>9</v>
      </c>
      <c r="C22" s="42">
        <f>'HUNTER by BLIND'!AR22</f>
        <v>30</v>
      </c>
      <c r="D22" s="40">
        <f t="shared" si="1"/>
        <v>0.3</v>
      </c>
    </row>
    <row r="23" spans="1:4" ht="15" customHeight="1" x14ac:dyDescent="0.2">
      <c r="A23" s="45">
        <v>43068</v>
      </c>
      <c r="B23" s="42">
        <f>'GOOSE by BLIND'!AR23</f>
        <v>23</v>
      </c>
      <c r="C23" s="42">
        <f>'HUNTER by BLIND'!AR23</f>
        <v>45</v>
      </c>
      <c r="D23" s="40">
        <f t="shared" si="1"/>
        <v>0.51111111111111107</v>
      </c>
    </row>
    <row r="24" spans="1:4" ht="15" customHeight="1" x14ac:dyDescent="0.2">
      <c r="A24" s="45">
        <v>43071</v>
      </c>
      <c r="B24" s="42">
        <f>'GOOSE by BLIND'!AR24</f>
        <v>14</v>
      </c>
      <c r="C24" s="42">
        <f>'HUNTER by BLIND'!AR24</f>
        <v>59</v>
      </c>
      <c r="D24" s="40">
        <f t="shared" si="1"/>
        <v>0.23728813559322035</v>
      </c>
    </row>
    <row r="25" spans="1:4" ht="15" customHeight="1" x14ac:dyDescent="0.2">
      <c r="A25" s="45">
        <v>43072</v>
      </c>
      <c r="B25" s="42">
        <f>'GOOSE by BLIND'!AR25</f>
        <v>0</v>
      </c>
      <c r="C25" s="42">
        <f>'HUNTER by BLIND'!AR25</f>
        <v>51</v>
      </c>
      <c r="D25" s="40">
        <f t="shared" si="1"/>
        <v>0</v>
      </c>
    </row>
    <row r="26" spans="1:4" ht="15" customHeight="1" x14ac:dyDescent="0.2">
      <c r="A26" s="45">
        <v>43075</v>
      </c>
      <c r="B26" s="42">
        <f>'GOOSE by BLIND'!AR26</f>
        <v>8</v>
      </c>
      <c r="C26" s="42">
        <f>'HUNTER by BLIND'!AR26</f>
        <v>33</v>
      </c>
      <c r="D26" s="40">
        <f t="shared" si="1"/>
        <v>0.24242424242424243</v>
      </c>
    </row>
    <row r="27" spans="1:4" ht="15" customHeight="1" x14ac:dyDescent="0.2">
      <c r="A27" s="45">
        <v>43078</v>
      </c>
      <c r="B27" s="42">
        <f>'GOOSE by BLIND'!AR27</f>
        <v>11</v>
      </c>
      <c r="C27" s="42">
        <f>'HUNTER by BLIND'!AR27</f>
        <v>48</v>
      </c>
      <c r="D27" s="40">
        <f t="shared" si="1"/>
        <v>0.22916666666666666</v>
      </c>
    </row>
    <row r="28" spans="1:4" ht="15" customHeight="1" x14ac:dyDescent="0.2">
      <c r="A28" s="45">
        <v>43079</v>
      </c>
      <c r="B28" s="42">
        <f>'GOOSE by BLIND'!AR28</f>
        <v>5</v>
      </c>
      <c r="C28" s="42">
        <f>'HUNTER by BLIND'!AR28</f>
        <v>27</v>
      </c>
      <c r="D28" s="40">
        <f t="shared" si="1"/>
        <v>0.18518518518518517</v>
      </c>
    </row>
    <row r="29" spans="1:4" ht="15" customHeight="1" x14ac:dyDescent="0.2">
      <c r="A29" s="45">
        <v>43082</v>
      </c>
      <c r="B29" s="42">
        <f>'GOOSE by BLIND'!AR29</f>
        <v>5</v>
      </c>
      <c r="C29" s="42">
        <f>'HUNTER by BLIND'!AR29</f>
        <v>27</v>
      </c>
      <c r="D29" s="40">
        <f t="shared" si="1"/>
        <v>0.18518518518518517</v>
      </c>
    </row>
    <row r="30" spans="1:4" ht="15" customHeight="1" x14ac:dyDescent="0.2">
      <c r="A30" s="45">
        <v>43085</v>
      </c>
      <c r="B30" s="42">
        <f>'GOOSE by BLIND'!AR30</f>
        <v>4</v>
      </c>
      <c r="C30" s="42">
        <f>'HUNTER by BLIND'!AR30</f>
        <v>44</v>
      </c>
      <c r="D30" s="40">
        <f t="shared" si="1"/>
        <v>9.0909090909090912E-2</v>
      </c>
    </row>
    <row r="31" spans="1:4" ht="15" customHeight="1" x14ac:dyDescent="0.2">
      <c r="A31" s="45">
        <v>43086</v>
      </c>
      <c r="B31" s="42">
        <f>'GOOSE by BLIND'!AR31</f>
        <v>9</v>
      </c>
      <c r="C31" s="42">
        <f>'HUNTER by BLIND'!AR31</f>
        <v>39</v>
      </c>
      <c r="D31" s="40">
        <f t="shared" si="1"/>
        <v>0.23076923076923078</v>
      </c>
    </row>
    <row r="32" spans="1:4" ht="15" customHeight="1" x14ac:dyDescent="0.2">
      <c r="A32" s="45">
        <v>43089</v>
      </c>
      <c r="B32" s="42">
        <f>'GOOSE by BLIND'!AR32</f>
        <v>0</v>
      </c>
      <c r="C32" s="42">
        <f>'HUNTER by BLIND'!AR32</f>
        <v>41</v>
      </c>
      <c r="D32" s="40">
        <f t="shared" si="1"/>
        <v>0</v>
      </c>
    </row>
    <row r="33" spans="1:4" ht="15" customHeight="1" x14ac:dyDescent="0.2">
      <c r="A33" s="45">
        <v>43092</v>
      </c>
      <c r="B33" s="42">
        <f>'GOOSE by BLIND'!AR33</f>
        <v>2</v>
      </c>
      <c r="C33" s="42">
        <f>'HUNTER by BLIND'!AR33</f>
        <v>44</v>
      </c>
      <c r="D33" s="40">
        <f t="shared" si="1"/>
        <v>4.5454545454545456E-2</v>
      </c>
    </row>
    <row r="34" spans="1:4" ht="15" customHeight="1" x14ac:dyDescent="0.2">
      <c r="A34" s="45">
        <v>43093</v>
      </c>
      <c r="B34" s="42">
        <f>'GOOSE by BLIND'!AR34</f>
        <v>14</v>
      </c>
      <c r="C34" s="42">
        <f>'HUNTER by BLIND'!AR34</f>
        <v>27</v>
      </c>
      <c r="D34" s="40">
        <f t="shared" si="1"/>
        <v>0.51851851851851849</v>
      </c>
    </row>
    <row r="35" spans="1:4" ht="15" customHeight="1" x14ac:dyDescent="0.2">
      <c r="A35" s="45">
        <v>43096</v>
      </c>
      <c r="B35" s="42">
        <f>'GOOSE by BLIND'!AR35</f>
        <v>12</v>
      </c>
      <c r="C35" s="42">
        <f>'HUNTER by BLIND'!AR35</f>
        <v>37</v>
      </c>
      <c r="D35" s="40">
        <f t="shared" si="1"/>
        <v>0.32432432432432434</v>
      </c>
    </row>
    <row r="36" spans="1:4" ht="15" customHeight="1" x14ac:dyDescent="0.2">
      <c r="A36" s="45">
        <v>43099</v>
      </c>
      <c r="B36" s="42">
        <f>'GOOSE by BLIND'!AR36</f>
        <v>9</v>
      </c>
      <c r="C36" s="42">
        <f>'HUNTER by BLIND'!AR36</f>
        <v>54</v>
      </c>
      <c r="D36" s="40">
        <f t="shared" si="1"/>
        <v>0.16666666666666666</v>
      </c>
    </row>
    <row r="37" spans="1:4" ht="15" customHeight="1" x14ac:dyDescent="0.2">
      <c r="A37" s="45">
        <v>43100</v>
      </c>
      <c r="B37" s="42">
        <f>'GOOSE by BLIND'!AR37</f>
        <v>8</v>
      </c>
      <c r="C37" s="42">
        <f>'HUNTER by BLIND'!AR37</f>
        <v>30</v>
      </c>
      <c r="D37" s="40">
        <f t="shared" si="1"/>
        <v>0.26666666666666666</v>
      </c>
    </row>
    <row r="38" spans="1:4" ht="15" customHeight="1" x14ac:dyDescent="0.2">
      <c r="A38" s="45">
        <v>43101</v>
      </c>
      <c r="B38" s="42">
        <f>'GOOSE by BLIND'!AR38</f>
        <v>8</v>
      </c>
      <c r="C38" s="42">
        <f>'HUNTER by BLIND'!AR38</f>
        <v>32</v>
      </c>
      <c r="D38" s="40">
        <f t="shared" si="1"/>
        <v>0.25</v>
      </c>
    </row>
    <row r="39" spans="1:4" ht="15" customHeight="1" x14ac:dyDescent="0.2">
      <c r="A39" s="45">
        <v>43103</v>
      </c>
      <c r="B39" s="42">
        <f>'GOOSE by BLIND'!AR39</f>
        <v>1</v>
      </c>
      <c r="C39" s="42">
        <f>'HUNTER by BLIND'!AR39</f>
        <v>21</v>
      </c>
      <c r="D39" s="40">
        <f t="shared" si="1"/>
        <v>4.7619047619047616E-2</v>
      </c>
    </row>
    <row r="40" spans="1:4" ht="15" customHeight="1" x14ac:dyDescent="0.2">
      <c r="A40" s="45">
        <v>43106</v>
      </c>
      <c r="B40" s="42">
        <f>'GOOSE by BLIND'!AR40</f>
        <v>14</v>
      </c>
      <c r="C40" s="42">
        <f>'HUNTER by BLIND'!AR40</f>
        <v>53</v>
      </c>
      <c r="D40" s="40">
        <f t="shared" si="1"/>
        <v>0.26415094339622641</v>
      </c>
    </row>
    <row r="41" spans="1:4" ht="15" customHeight="1" x14ac:dyDescent="0.2">
      <c r="A41" s="45">
        <v>43107</v>
      </c>
      <c r="B41" s="42">
        <f>'GOOSE by BLIND'!AR41</f>
        <v>4</v>
      </c>
      <c r="C41" s="42">
        <f>'HUNTER by BLIND'!AR41</f>
        <v>45</v>
      </c>
      <c r="D41" s="40">
        <f t="shared" si="1"/>
        <v>8.8888888888888892E-2</v>
      </c>
    </row>
    <row r="42" spans="1:4" ht="15" customHeight="1" x14ac:dyDescent="0.2">
      <c r="A42" s="45">
        <v>43110</v>
      </c>
      <c r="B42" s="42">
        <f>'GOOSE by BLIND'!AR42</f>
        <v>4</v>
      </c>
      <c r="C42" s="42">
        <f>'HUNTER by BLIND'!AR42</f>
        <v>44</v>
      </c>
      <c r="D42" s="40">
        <f t="shared" si="1"/>
        <v>9.0909090909090912E-2</v>
      </c>
    </row>
    <row r="43" spans="1:4" ht="15" customHeight="1" x14ac:dyDescent="0.2">
      <c r="A43" s="45">
        <v>43113</v>
      </c>
      <c r="B43" s="42">
        <f>'GOOSE by BLIND'!AR43</f>
        <v>3</v>
      </c>
      <c r="C43" s="42">
        <f>'HUNTER by BLIND'!AR43</f>
        <v>55</v>
      </c>
      <c r="D43" s="40">
        <f t="shared" si="1"/>
        <v>5.4545454545454543E-2</v>
      </c>
    </row>
    <row r="44" spans="1:4" ht="15" customHeight="1" x14ac:dyDescent="0.2">
      <c r="A44" s="45">
        <v>43114</v>
      </c>
      <c r="B44" s="42">
        <f>'GOOSE by BLIND'!AR44</f>
        <v>5</v>
      </c>
      <c r="C44" s="42">
        <f>'HUNTER by BLIND'!AR44</f>
        <v>38</v>
      </c>
      <c r="D44" s="40">
        <f t="shared" si="1"/>
        <v>0.13157894736842105</v>
      </c>
    </row>
    <row r="45" spans="1:4" ht="15" customHeight="1" x14ac:dyDescent="0.2">
      <c r="A45" s="45">
        <v>43117</v>
      </c>
      <c r="B45" s="42">
        <f>'GOOSE by BLIND'!AR45</f>
        <v>9</v>
      </c>
      <c r="C45" s="42">
        <f>'HUNTER by BLIND'!AR45</f>
        <v>27</v>
      </c>
      <c r="D45" s="40">
        <f t="shared" si="1"/>
        <v>0.33333333333333331</v>
      </c>
    </row>
    <row r="46" spans="1:4" ht="15" customHeight="1" x14ac:dyDescent="0.2">
      <c r="A46" s="81">
        <v>43120</v>
      </c>
      <c r="B46" s="87">
        <f>'GOOSE by BLIND'!AR46</f>
        <v>0</v>
      </c>
      <c r="C46" s="87">
        <f>'HUNTER by BLIND'!AR46</f>
        <v>0</v>
      </c>
      <c r="D46" s="86">
        <v>0</v>
      </c>
    </row>
    <row r="47" spans="1:4" ht="15" customHeight="1" x14ac:dyDescent="0.2">
      <c r="A47" s="81">
        <v>43121</v>
      </c>
      <c r="B47" s="87">
        <f>'GOOSE by BLIND'!AR47</f>
        <v>0</v>
      </c>
      <c r="C47" s="87">
        <f>'HUNTER by BLIND'!AR47</f>
        <v>0</v>
      </c>
      <c r="D47" s="86">
        <v>0</v>
      </c>
    </row>
    <row r="48" spans="1:4" ht="15" customHeight="1" x14ac:dyDescent="0.2">
      <c r="A48" s="45">
        <v>43124</v>
      </c>
      <c r="B48" s="42">
        <f>'GOOSE by BLIND'!AR48</f>
        <v>20</v>
      </c>
      <c r="C48" s="42">
        <f>'HUNTER by BLIND'!AR48</f>
        <v>50</v>
      </c>
      <c r="D48" s="40">
        <f t="shared" si="1"/>
        <v>0.4</v>
      </c>
    </row>
    <row r="49" spans="1:4" ht="15" customHeight="1" x14ac:dyDescent="0.2">
      <c r="A49" s="45">
        <v>43127</v>
      </c>
      <c r="B49" s="42">
        <f>'GOOSE by BLIND'!AR49</f>
        <v>3</v>
      </c>
      <c r="C49" s="42">
        <f>'HUNTER by BLIND'!AR49</f>
        <v>60</v>
      </c>
      <c r="D49" s="40">
        <f t="shared" si="1"/>
        <v>0.05</v>
      </c>
    </row>
    <row r="50" spans="1:4" ht="15" customHeight="1" thickBot="1" x14ac:dyDescent="0.25">
      <c r="A50" s="46">
        <v>43128</v>
      </c>
      <c r="B50" s="42">
        <f>'GOOSE by BLIND'!AR50</f>
        <v>6</v>
      </c>
      <c r="C50" s="42">
        <f>'HUNTER by BLIND'!AR50</f>
        <v>46</v>
      </c>
      <c r="D50" s="40">
        <f t="shared" si="1"/>
        <v>0.13043478260869565</v>
      </c>
    </row>
    <row r="51" spans="1:4" s="28" customFormat="1" ht="15" customHeight="1" thickTop="1" thickBot="1" x14ac:dyDescent="0.25">
      <c r="A51" s="26" t="s">
        <v>6</v>
      </c>
      <c r="B51" s="39">
        <f>SUM(B2:B50)</f>
        <v>457</v>
      </c>
      <c r="C51" s="39">
        <f>SUM(C2:C50)-(C10+C11)</f>
        <v>1726</v>
      </c>
      <c r="D51" s="41">
        <f t="shared" si="1"/>
        <v>0.26477404403244498</v>
      </c>
    </row>
    <row r="52" spans="1:4" ht="15" customHeight="1" thickTop="1" x14ac:dyDescent="0.2"/>
  </sheetData>
  <phoneticPr fontId="0" type="noConversion"/>
  <printOptions horizontalCentered="1" verticalCentered="1"/>
  <pageMargins left="0.5" right="0.5" top="0.5" bottom="0.5" header="0" footer="0"/>
  <pageSetup scale="94" orientation="portrait" horizontalDpi="1200" verticalDpi="1200" r:id="rId1"/>
  <headerFooter alignWithMargins="0">
    <oddHeader>&amp;C2016/17 Total Goose Harvest Summary (McCormack Unit)</oddHeader>
  </headerFooter>
  <ignoredErrors>
    <ignoredError sqref="D13:D39 D40:D45 D48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pane ySplit="1" topLeftCell="A2" activePane="bottomLeft" state="frozen"/>
      <selection pane="bottomLeft" activeCell="M28" sqref="M28"/>
    </sheetView>
  </sheetViews>
  <sheetFormatPr defaultRowHeight="15" customHeight="1" x14ac:dyDescent="0.2"/>
  <cols>
    <col min="1" max="9" width="15.7109375" style="6" customWidth="1"/>
    <col min="10" max="16384" width="9.140625" style="25"/>
  </cols>
  <sheetData>
    <row r="1" spans="1:9" s="28" customFormat="1" ht="15" customHeight="1" x14ac:dyDescent="0.2">
      <c r="A1" s="7" t="s">
        <v>7</v>
      </c>
      <c r="B1" s="7" t="s">
        <v>70</v>
      </c>
      <c r="C1" s="7" t="s">
        <v>71</v>
      </c>
      <c r="D1" s="7" t="s">
        <v>72</v>
      </c>
      <c r="E1" s="7" t="s">
        <v>73</v>
      </c>
      <c r="F1" s="7" t="s">
        <v>74</v>
      </c>
      <c r="G1" s="7" t="s">
        <v>3</v>
      </c>
      <c r="H1" s="7" t="s">
        <v>5</v>
      </c>
      <c r="I1" s="7" t="s">
        <v>75</v>
      </c>
    </row>
    <row r="2" spans="1:9" ht="15" customHeight="1" x14ac:dyDescent="0.2">
      <c r="A2" s="8" t="s">
        <v>24</v>
      </c>
      <c r="B2" s="8" t="s">
        <v>50</v>
      </c>
      <c r="C2" s="8" t="s">
        <v>55</v>
      </c>
      <c r="D2" s="44">
        <f>'HUNTER by BLIND'!B51</f>
        <v>3</v>
      </c>
      <c r="E2" s="44">
        <f>'DUCK by BLIND'!B52</f>
        <v>11</v>
      </c>
      <c r="F2" s="44">
        <f>'GOOSE by BLIND'!B52</f>
        <v>0</v>
      </c>
      <c r="G2" s="31">
        <f t="shared" ref="G2:G44" si="0">E2/D2</f>
        <v>3.6666666666666665</v>
      </c>
      <c r="H2" s="31">
        <f t="shared" ref="H2:H44" si="1">F2/D2</f>
        <v>0</v>
      </c>
      <c r="I2" s="31">
        <f t="shared" ref="I2:I44" si="2">(E2+F2)/D2</f>
        <v>3.6666666666666665</v>
      </c>
    </row>
    <row r="3" spans="1:9" ht="15" customHeight="1" x14ac:dyDescent="0.2">
      <c r="A3" s="8" t="s">
        <v>25</v>
      </c>
      <c r="B3" s="8" t="s">
        <v>50</v>
      </c>
      <c r="C3" s="8" t="s">
        <v>55</v>
      </c>
      <c r="D3" s="44">
        <f>'HUNTER by BLIND'!C51</f>
        <v>45</v>
      </c>
      <c r="E3" s="44">
        <f>'DUCK by BLIND'!C52</f>
        <v>53</v>
      </c>
      <c r="F3" s="44">
        <f>'GOOSE by BLIND'!C52</f>
        <v>0</v>
      </c>
      <c r="G3" s="31">
        <f t="shared" si="0"/>
        <v>1.1777777777777778</v>
      </c>
      <c r="H3" s="31">
        <f t="shared" si="1"/>
        <v>0</v>
      </c>
      <c r="I3" s="31">
        <f t="shared" si="2"/>
        <v>1.1777777777777778</v>
      </c>
    </row>
    <row r="4" spans="1:9" ht="15" customHeight="1" x14ac:dyDescent="0.2">
      <c r="A4" s="30" t="s">
        <v>26</v>
      </c>
      <c r="B4" s="8" t="s">
        <v>50</v>
      </c>
      <c r="C4" s="8" t="s">
        <v>56</v>
      </c>
      <c r="D4" s="44">
        <f>'HUNTER by BLIND'!D51</f>
        <v>73</v>
      </c>
      <c r="E4" s="44">
        <f>'DUCK by BLIND'!D52</f>
        <v>119</v>
      </c>
      <c r="F4" s="44">
        <f>'GOOSE by BLIND'!D52</f>
        <v>2</v>
      </c>
      <c r="G4" s="31">
        <f t="shared" si="0"/>
        <v>1.6301369863013699</v>
      </c>
      <c r="H4" s="31">
        <f t="shared" si="1"/>
        <v>2.7397260273972601E-2</v>
      </c>
      <c r="I4" s="31">
        <f t="shared" si="2"/>
        <v>1.6575342465753424</v>
      </c>
    </row>
    <row r="5" spans="1:9" ht="15" customHeight="1" x14ac:dyDescent="0.2">
      <c r="A5" s="30" t="s">
        <v>27</v>
      </c>
      <c r="B5" s="8" t="s">
        <v>50</v>
      </c>
      <c r="C5" s="8" t="s">
        <v>56</v>
      </c>
      <c r="D5" s="44">
        <f>'HUNTER by BLIND'!E51</f>
        <v>106</v>
      </c>
      <c r="E5" s="44">
        <f>'DUCK by BLIND'!E52</f>
        <v>219</v>
      </c>
      <c r="F5" s="44">
        <f>'GOOSE by BLIND'!E52</f>
        <v>2</v>
      </c>
      <c r="G5" s="31">
        <f t="shared" si="0"/>
        <v>2.0660377358490565</v>
      </c>
      <c r="H5" s="31">
        <f t="shared" si="1"/>
        <v>1.8867924528301886E-2</v>
      </c>
      <c r="I5" s="31">
        <f t="shared" si="2"/>
        <v>2.0849056603773586</v>
      </c>
    </row>
    <row r="6" spans="1:9" ht="15" customHeight="1" x14ac:dyDescent="0.2">
      <c r="A6" s="30" t="s">
        <v>46</v>
      </c>
      <c r="B6" s="8" t="s">
        <v>50</v>
      </c>
      <c r="C6" s="8" t="s">
        <v>56</v>
      </c>
      <c r="D6" s="44">
        <f>'HUNTER by BLIND'!F51</f>
        <v>54</v>
      </c>
      <c r="E6" s="44">
        <f>'DUCK by BLIND'!F52</f>
        <v>84</v>
      </c>
      <c r="F6" s="44">
        <f>'GOOSE by BLIND'!F52</f>
        <v>4</v>
      </c>
      <c r="G6" s="31">
        <f t="shared" si="0"/>
        <v>1.5555555555555556</v>
      </c>
      <c r="H6" s="31">
        <f t="shared" si="1"/>
        <v>7.407407407407407E-2</v>
      </c>
      <c r="I6" s="31">
        <f t="shared" si="2"/>
        <v>1.6296296296296295</v>
      </c>
    </row>
    <row r="7" spans="1:9" ht="15" customHeight="1" x14ac:dyDescent="0.2">
      <c r="A7" s="30" t="s">
        <v>11</v>
      </c>
      <c r="B7" s="8" t="s">
        <v>50</v>
      </c>
      <c r="C7" s="8" t="s">
        <v>55</v>
      </c>
      <c r="D7" s="44">
        <f>'HUNTER by BLIND'!G51</f>
        <v>0</v>
      </c>
      <c r="E7" s="44">
        <f>'DUCK by BLIND'!G52</f>
        <v>0</v>
      </c>
      <c r="F7" s="44">
        <f>'GOOSE by BLIND'!G52</f>
        <v>0</v>
      </c>
      <c r="G7" s="31" t="e">
        <f t="shared" si="0"/>
        <v>#DIV/0!</v>
      </c>
      <c r="H7" s="31" t="e">
        <f t="shared" si="1"/>
        <v>#DIV/0!</v>
      </c>
      <c r="I7" s="31" t="e">
        <f t="shared" si="2"/>
        <v>#DIV/0!</v>
      </c>
    </row>
    <row r="8" spans="1:9" ht="15" customHeight="1" x14ac:dyDescent="0.2">
      <c r="A8" s="30" t="s">
        <v>10</v>
      </c>
      <c r="B8" s="8" t="s">
        <v>50</v>
      </c>
      <c r="C8" s="8" t="s">
        <v>56</v>
      </c>
      <c r="D8" s="44">
        <f>'HUNTER by BLIND'!H51</f>
        <v>13</v>
      </c>
      <c r="E8" s="44">
        <f>'DUCK by BLIND'!H52</f>
        <v>22</v>
      </c>
      <c r="F8" s="44">
        <f>'GOOSE by BLIND'!H52</f>
        <v>0</v>
      </c>
      <c r="G8" s="31">
        <f t="shared" si="0"/>
        <v>1.6923076923076923</v>
      </c>
      <c r="H8" s="31">
        <f t="shared" si="1"/>
        <v>0</v>
      </c>
      <c r="I8" s="31">
        <f t="shared" si="2"/>
        <v>1.6923076923076923</v>
      </c>
    </row>
    <row r="9" spans="1:9" ht="15" customHeight="1" x14ac:dyDescent="0.2">
      <c r="A9" s="30" t="s">
        <v>9</v>
      </c>
      <c r="B9" s="8" t="s">
        <v>50</v>
      </c>
      <c r="C9" s="8" t="s">
        <v>56</v>
      </c>
      <c r="D9" s="44">
        <f>'HUNTER by BLIND'!I51</f>
        <v>57</v>
      </c>
      <c r="E9" s="44">
        <f>'DUCK by BLIND'!I52</f>
        <v>101</v>
      </c>
      <c r="F9" s="44">
        <f>'GOOSE by BLIND'!I52</f>
        <v>1</v>
      </c>
      <c r="G9" s="31">
        <f t="shared" si="0"/>
        <v>1.7719298245614035</v>
      </c>
      <c r="H9" s="31">
        <f t="shared" si="1"/>
        <v>1.7543859649122806E-2</v>
      </c>
      <c r="I9" s="31">
        <f t="shared" si="2"/>
        <v>1.7894736842105263</v>
      </c>
    </row>
    <row r="10" spans="1:9" ht="15" customHeight="1" x14ac:dyDescent="0.2">
      <c r="A10" s="30" t="s">
        <v>12</v>
      </c>
      <c r="B10" s="8" t="s">
        <v>50</v>
      </c>
      <c r="C10" s="8" t="s">
        <v>56</v>
      </c>
      <c r="D10" s="44">
        <f>'HUNTER by BLIND'!J51</f>
        <v>49</v>
      </c>
      <c r="E10" s="44">
        <f>'DUCK by BLIND'!J52</f>
        <v>87</v>
      </c>
      <c r="F10" s="44">
        <f>'GOOSE by BLIND'!J52</f>
        <v>0</v>
      </c>
      <c r="G10" s="31">
        <f t="shared" si="0"/>
        <v>1.7755102040816326</v>
      </c>
      <c r="H10" s="31">
        <f t="shared" si="1"/>
        <v>0</v>
      </c>
      <c r="I10" s="31">
        <f t="shared" si="2"/>
        <v>1.7755102040816326</v>
      </c>
    </row>
    <row r="11" spans="1:9" ht="15" customHeight="1" x14ac:dyDescent="0.2">
      <c r="A11" s="30" t="s">
        <v>28</v>
      </c>
      <c r="B11" s="8" t="s">
        <v>50</v>
      </c>
      <c r="C11" s="8" t="s">
        <v>55</v>
      </c>
      <c r="D11" s="44">
        <f>'HUNTER by BLIND'!K51</f>
        <v>37</v>
      </c>
      <c r="E11" s="44">
        <f>'DUCK by BLIND'!K52</f>
        <v>66</v>
      </c>
      <c r="F11" s="44">
        <f>'GOOSE by BLIND'!K52</f>
        <v>1</v>
      </c>
      <c r="G11" s="31">
        <f t="shared" si="0"/>
        <v>1.7837837837837838</v>
      </c>
      <c r="H11" s="31">
        <f t="shared" si="1"/>
        <v>2.7027027027027029E-2</v>
      </c>
      <c r="I11" s="31">
        <f t="shared" si="2"/>
        <v>1.8108108108108107</v>
      </c>
    </row>
    <row r="12" spans="1:9" ht="15" customHeight="1" x14ac:dyDescent="0.2">
      <c r="A12" s="30" t="s">
        <v>29</v>
      </c>
      <c r="B12" s="8" t="s">
        <v>50</v>
      </c>
      <c r="C12" s="8" t="s">
        <v>55</v>
      </c>
      <c r="D12" s="44">
        <f>'HUNTER by BLIND'!L51</f>
        <v>6</v>
      </c>
      <c r="E12" s="44">
        <f>'DUCK by BLIND'!L52</f>
        <v>5</v>
      </c>
      <c r="F12" s="44">
        <f>'GOOSE by BLIND'!L52</f>
        <v>0</v>
      </c>
      <c r="G12" s="31">
        <f t="shared" si="0"/>
        <v>0.83333333333333337</v>
      </c>
      <c r="H12" s="31">
        <f t="shared" si="1"/>
        <v>0</v>
      </c>
      <c r="I12" s="31">
        <f t="shared" si="2"/>
        <v>0.83333333333333337</v>
      </c>
    </row>
    <row r="13" spans="1:9" ht="15" customHeight="1" x14ac:dyDescent="0.2">
      <c r="A13" s="30" t="s">
        <v>30</v>
      </c>
      <c r="B13" s="8" t="s">
        <v>50</v>
      </c>
      <c r="C13" s="8" t="s">
        <v>56</v>
      </c>
      <c r="D13" s="44">
        <f>'HUNTER by BLIND'!M51</f>
        <v>60</v>
      </c>
      <c r="E13" s="44">
        <f>'DUCK by BLIND'!M52</f>
        <v>75</v>
      </c>
      <c r="F13" s="44">
        <f>'GOOSE by BLIND'!M52</f>
        <v>1</v>
      </c>
      <c r="G13" s="31">
        <f t="shared" si="0"/>
        <v>1.25</v>
      </c>
      <c r="H13" s="31">
        <f t="shared" si="1"/>
        <v>1.6666666666666666E-2</v>
      </c>
      <c r="I13" s="31">
        <f t="shared" si="2"/>
        <v>1.2666666666666666</v>
      </c>
    </row>
    <row r="14" spans="1:9" ht="15" customHeight="1" x14ac:dyDescent="0.2">
      <c r="A14" s="30" t="s">
        <v>31</v>
      </c>
      <c r="B14" s="8" t="s">
        <v>50</v>
      </c>
      <c r="C14" s="8" t="s">
        <v>56</v>
      </c>
      <c r="D14" s="44">
        <f>'HUNTER by BLIND'!N51</f>
        <v>58</v>
      </c>
      <c r="E14" s="44">
        <f>'DUCK by BLIND'!N52</f>
        <v>105</v>
      </c>
      <c r="F14" s="44">
        <f>'GOOSE by BLIND'!N52</f>
        <v>2</v>
      </c>
      <c r="G14" s="31">
        <f t="shared" si="0"/>
        <v>1.8103448275862069</v>
      </c>
      <c r="H14" s="31">
        <f t="shared" si="1"/>
        <v>3.4482758620689655E-2</v>
      </c>
      <c r="I14" s="31">
        <f t="shared" si="2"/>
        <v>1.8448275862068966</v>
      </c>
    </row>
    <row r="15" spans="1:9" ht="15" customHeight="1" x14ac:dyDescent="0.2">
      <c r="A15" s="30" t="s">
        <v>32</v>
      </c>
      <c r="B15" s="8" t="s">
        <v>50</v>
      </c>
      <c r="C15" s="8" t="s">
        <v>56</v>
      </c>
      <c r="D15" s="44">
        <f>'HUNTER by BLIND'!O51</f>
        <v>18</v>
      </c>
      <c r="E15" s="44">
        <f>'DUCK by BLIND'!O52</f>
        <v>10</v>
      </c>
      <c r="F15" s="44">
        <f>'GOOSE by BLIND'!O52</f>
        <v>2</v>
      </c>
      <c r="G15" s="31">
        <f t="shared" si="0"/>
        <v>0.55555555555555558</v>
      </c>
      <c r="H15" s="31">
        <f t="shared" si="1"/>
        <v>0.1111111111111111</v>
      </c>
      <c r="I15" s="31">
        <f t="shared" si="2"/>
        <v>0.66666666666666663</v>
      </c>
    </row>
    <row r="16" spans="1:9" ht="15" customHeight="1" x14ac:dyDescent="0.2">
      <c r="A16" s="30" t="s">
        <v>33</v>
      </c>
      <c r="B16" s="8" t="s">
        <v>50</v>
      </c>
      <c r="C16" s="8" t="s">
        <v>56</v>
      </c>
      <c r="D16" s="44">
        <f>'HUNTER by BLIND'!P51</f>
        <v>15</v>
      </c>
      <c r="E16" s="44">
        <f>'DUCK by BLIND'!P52</f>
        <v>18</v>
      </c>
      <c r="F16" s="44">
        <f>'GOOSE by BLIND'!P52</f>
        <v>0</v>
      </c>
      <c r="G16" s="31">
        <f t="shared" si="0"/>
        <v>1.2</v>
      </c>
      <c r="H16" s="31">
        <f t="shared" si="1"/>
        <v>0</v>
      </c>
      <c r="I16" s="31">
        <f t="shared" si="2"/>
        <v>1.2</v>
      </c>
    </row>
    <row r="17" spans="1:9" ht="15" customHeight="1" x14ac:dyDescent="0.2">
      <c r="A17" s="30" t="s">
        <v>76</v>
      </c>
      <c r="B17" s="8" t="s">
        <v>51</v>
      </c>
      <c r="C17" s="8" t="s">
        <v>57</v>
      </c>
      <c r="D17" s="44">
        <f>'HUNTER by BLIND'!Q51</f>
        <v>73</v>
      </c>
      <c r="E17" s="44">
        <f>'DUCK by BLIND'!Q52</f>
        <v>115</v>
      </c>
      <c r="F17" s="44">
        <f>'GOOSE by BLIND'!Q52</f>
        <v>8</v>
      </c>
      <c r="G17" s="31">
        <f t="shared" si="0"/>
        <v>1.5753424657534247</v>
      </c>
      <c r="H17" s="31">
        <f t="shared" si="1"/>
        <v>0.1095890410958904</v>
      </c>
      <c r="I17" s="31">
        <f t="shared" si="2"/>
        <v>1.6849315068493151</v>
      </c>
    </row>
    <row r="18" spans="1:9" ht="15" customHeight="1" x14ac:dyDescent="0.2">
      <c r="A18" s="30" t="s">
        <v>77</v>
      </c>
      <c r="B18" s="8" t="s">
        <v>51</v>
      </c>
      <c r="C18" s="8" t="s">
        <v>57</v>
      </c>
      <c r="D18" s="44">
        <f>'HUNTER by BLIND'!R51</f>
        <v>134</v>
      </c>
      <c r="E18" s="44">
        <f>'DUCK by BLIND'!R52</f>
        <v>441</v>
      </c>
      <c r="F18" s="44">
        <f>'GOOSE by BLIND'!R52</f>
        <v>20</v>
      </c>
      <c r="G18" s="31">
        <f t="shared" si="0"/>
        <v>3.2910447761194028</v>
      </c>
      <c r="H18" s="31">
        <f t="shared" si="1"/>
        <v>0.14925373134328357</v>
      </c>
      <c r="I18" s="31">
        <f t="shared" si="2"/>
        <v>3.4402985074626864</v>
      </c>
    </row>
    <row r="19" spans="1:9" ht="15" customHeight="1" x14ac:dyDescent="0.2">
      <c r="A19" s="30" t="s">
        <v>78</v>
      </c>
      <c r="B19" s="8" t="s">
        <v>51</v>
      </c>
      <c r="C19" s="8" t="s">
        <v>57</v>
      </c>
      <c r="D19" s="44">
        <f>'HUNTER by BLIND'!S51</f>
        <v>155</v>
      </c>
      <c r="E19" s="44">
        <f>'DUCK by BLIND'!S52</f>
        <v>607</v>
      </c>
      <c r="F19" s="44">
        <f>'GOOSE by BLIND'!S52</f>
        <v>27</v>
      </c>
      <c r="G19" s="31">
        <f t="shared" si="0"/>
        <v>3.9161290322580644</v>
      </c>
      <c r="H19" s="31">
        <f t="shared" si="1"/>
        <v>0.17419354838709677</v>
      </c>
      <c r="I19" s="31">
        <f t="shared" si="2"/>
        <v>4.0903225806451609</v>
      </c>
    </row>
    <row r="20" spans="1:9" ht="15" customHeight="1" x14ac:dyDescent="0.2">
      <c r="A20" s="30" t="s">
        <v>79</v>
      </c>
      <c r="B20" s="8" t="s">
        <v>52</v>
      </c>
      <c r="C20" s="8" t="s">
        <v>58</v>
      </c>
      <c r="D20" s="44">
        <f>'HUNTER by BLIND'!T51</f>
        <v>0</v>
      </c>
      <c r="E20" s="44">
        <f>'DUCK by BLIND'!T52</f>
        <v>0</v>
      </c>
      <c r="F20" s="44">
        <f>'GOOSE by BLIND'!T52</f>
        <v>0</v>
      </c>
      <c r="G20" s="31" t="e">
        <f t="shared" si="0"/>
        <v>#DIV/0!</v>
      </c>
      <c r="H20" s="31" t="e">
        <f t="shared" si="1"/>
        <v>#DIV/0!</v>
      </c>
      <c r="I20" s="31" t="e">
        <f t="shared" si="2"/>
        <v>#DIV/0!</v>
      </c>
    </row>
    <row r="21" spans="1:9" ht="12.75" customHeight="1" x14ac:dyDescent="0.2">
      <c r="A21" s="30" t="s">
        <v>13</v>
      </c>
      <c r="B21" s="8" t="s">
        <v>51</v>
      </c>
      <c r="C21" s="8" t="s">
        <v>59</v>
      </c>
      <c r="D21" s="44">
        <f>'HUNTER by BLIND'!U51</f>
        <v>140</v>
      </c>
      <c r="E21" s="44">
        <f>'DUCK by BLIND'!U52</f>
        <v>434</v>
      </c>
      <c r="F21" s="44">
        <f>'GOOSE by BLIND'!U52</f>
        <v>24</v>
      </c>
      <c r="G21" s="31">
        <f t="shared" si="0"/>
        <v>3.1</v>
      </c>
      <c r="H21" s="31">
        <f t="shared" si="1"/>
        <v>0.17142857142857143</v>
      </c>
      <c r="I21" s="31">
        <f t="shared" si="2"/>
        <v>3.2714285714285714</v>
      </c>
    </row>
    <row r="22" spans="1:9" ht="15" customHeight="1" x14ac:dyDescent="0.2">
      <c r="A22" s="30" t="s">
        <v>14</v>
      </c>
      <c r="B22" s="8" t="s">
        <v>51</v>
      </c>
      <c r="C22" s="8" t="s">
        <v>59</v>
      </c>
      <c r="D22" s="44">
        <f>'HUNTER by BLIND'!V51</f>
        <v>23</v>
      </c>
      <c r="E22" s="44">
        <f>'DUCK by BLIND'!V52</f>
        <v>47</v>
      </c>
      <c r="F22" s="44">
        <f>'GOOSE by BLIND'!V52</f>
        <v>1</v>
      </c>
      <c r="G22" s="31">
        <f t="shared" si="0"/>
        <v>2.0434782608695654</v>
      </c>
      <c r="H22" s="31">
        <f t="shared" si="1"/>
        <v>4.3478260869565216E-2</v>
      </c>
      <c r="I22" s="31">
        <f t="shared" si="2"/>
        <v>2.0869565217391304</v>
      </c>
    </row>
    <row r="23" spans="1:9" ht="15" customHeight="1" x14ac:dyDescent="0.2">
      <c r="A23" s="30" t="s">
        <v>15</v>
      </c>
      <c r="B23" s="8" t="s">
        <v>51</v>
      </c>
      <c r="C23" s="8" t="s">
        <v>59</v>
      </c>
      <c r="D23" s="44">
        <f>'HUNTER by BLIND'!W51</f>
        <v>118</v>
      </c>
      <c r="E23" s="44">
        <f>'DUCK by BLIND'!W52</f>
        <v>251</v>
      </c>
      <c r="F23" s="44">
        <f>'GOOSE by BLIND'!W52</f>
        <v>12</v>
      </c>
      <c r="G23" s="31">
        <f t="shared" si="0"/>
        <v>2.1271186440677967</v>
      </c>
      <c r="H23" s="31">
        <f t="shared" si="1"/>
        <v>0.10169491525423729</v>
      </c>
      <c r="I23" s="31">
        <f t="shared" si="2"/>
        <v>2.2288135593220337</v>
      </c>
    </row>
    <row r="24" spans="1:9" ht="15" customHeight="1" x14ac:dyDescent="0.2">
      <c r="A24" s="30" t="s">
        <v>16</v>
      </c>
      <c r="B24" s="8" t="s">
        <v>51</v>
      </c>
      <c r="C24" s="8" t="s">
        <v>59</v>
      </c>
      <c r="D24" s="44">
        <f>'HUNTER by BLIND'!X51</f>
        <v>116</v>
      </c>
      <c r="E24" s="44">
        <f>'DUCK by BLIND'!X52</f>
        <v>357</v>
      </c>
      <c r="F24" s="44">
        <f>'GOOSE by BLIND'!X52</f>
        <v>22</v>
      </c>
      <c r="G24" s="31">
        <f t="shared" si="0"/>
        <v>3.0775862068965516</v>
      </c>
      <c r="H24" s="31">
        <f t="shared" si="1"/>
        <v>0.18965517241379309</v>
      </c>
      <c r="I24" s="31">
        <f t="shared" si="2"/>
        <v>3.2672413793103448</v>
      </c>
    </row>
    <row r="25" spans="1:9" ht="15" customHeight="1" x14ac:dyDescent="0.2">
      <c r="A25" s="30" t="s">
        <v>17</v>
      </c>
      <c r="B25" s="8" t="s">
        <v>51</v>
      </c>
      <c r="C25" s="8" t="s">
        <v>60</v>
      </c>
      <c r="D25" s="44">
        <f>'HUNTER by BLIND'!Y51</f>
        <v>39</v>
      </c>
      <c r="E25" s="44">
        <f>'DUCK by BLIND'!Y52</f>
        <v>40</v>
      </c>
      <c r="F25" s="44">
        <f>'GOOSE by BLIND'!Y52</f>
        <v>4</v>
      </c>
      <c r="G25" s="31">
        <f t="shared" si="0"/>
        <v>1.0256410256410255</v>
      </c>
      <c r="H25" s="31">
        <f t="shared" si="1"/>
        <v>0.10256410256410256</v>
      </c>
      <c r="I25" s="31">
        <f t="shared" si="2"/>
        <v>1.1282051282051282</v>
      </c>
    </row>
    <row r="26" spans="1:9" ht="15" customHeight="1" x14ac:dyDescent="0.2">
      <c r="A26" s="30" t="s">
        <v>18</v>
      </c>
      <c r="B26" s="8" t="s">
        <v>51</v>
      </c>
      <c r="C26" s="8" t="s">
        <v>60</v>
      </c>
      <c r="D26" s="44">
        <f>'HUNTER by BLIND'!Z51</f>
        <v>25</v>
      </c>
      <c r="E26" s="44">
        <f>'DUCK by BLIND'!Z52</f>
        <v>42</v>
      </c>
      <c r="F26" s="44">
        <f>'GOOSE by BLIND'!Z52</f>
        <v>0</v>
      </c>
      <c r="G26" s="31">
        <f t="shared" si="0"/>
        <v>1.68</v>
      </c>
      <c r="H26" s="31">
        <f t="shared" si="1"/>
        <v>0</v>
      </c>
      <c r="I26" s="31">
        <f t="shared" si="2"/>
        <v>1.68</v>
      </c>
    </row>
    <row r="27" spans="1:9" ht="15" customHeight="1" x14ac:dyDescent="0.2">
      <c r="A27" s="30" t="s">
        <v>19</v>
      </c>
      <c r="B27" s="8" t="s">
        <v>51</v>
      </c>
      <c r="C27" s="8" t="s">
        <v>60</v>
      </c>
      <c r="D27" s="44">
        <f>'HUNTER by BLIND'!AA51</f>
        <v>16</v>
      </c>
      <c r="E27" s="44">
        <f>'DUCK by BLIND'!AA52</f>
        <v>57</v>
      </c>
      <c r="F27" s="44">
        <f>'GOOSE by BLIND'!AA52</f>
        <v>1</v>
      </c>
      <c r="G27" s="31">
        <f t="shared" si="0"/>
        <v>3.5625</v>
      </c>
      <c r="H27" s="31">
        <f t="shared" si="1"/>
        <v>6.25E-2</v>
      </c>
      <c r="I27" s="31">
        <f t="shared" si="2"/>
        <v>3.625</v>
      </c>
    </row>
    <row r="28" spans="1:9" ht="15" customHeight="1" x14ac:dyDescent="0.2">
      <c r="A28" s="30" t="s">
        <v>20</v>
      </c>
      <c r="B28" s="8" t="s">
        <v>51</v>
      </c>
      <c r="C28" s="8" t="s">
        <v>60</v>
      </c>
      <c r="D28" s="44">
        <f>'HUNTER by BLIND'!AB51</f>
        <v>52</v>
      </c>
      <c r="E28" s="44">
        <f>'DUCK by BLIND'!AB52</f>
        <v>108</v>
      </c>
      <c r="F28" s="44">
        <f>'GOOSE by BLIND'!AB52</f>
        <v>5</v>
      </c>
      <c r="G28" s="31">
        <f t="shared" si="0"/>
        <v>2.0769230769230771</v>
      </c>
      <c r="H28" s="31">
        <f t="shared" si="1"/>
        <v>9.6153846153846159E-2</v>
      </c>
      <c r="I28" s="31">
        <f t="shared" si="2"/>
        <v>2.1730769230769229</v>
      </c>
    </row>
    <row r="29" spans="1:9" ht="15" customHeight="1" x14ac:dyDescent="0.2">
      <c r="A29" s="30" t="s">
        <v>21</v>
      </c>
      <c r="B29" s="8" t="s">
        <v>51</v>
      </c>
      <c r="C29" s="8" t="s">
        <v>60</v>
      </c>
      <c r="D29" s="44">
        <f>'HUNTER by BLIND'!AC51</f>
        <v>49</v>
      </c>
      <c r="E29" s="44">
        <f>'DUCK by BLIND'!AC52</f>
        <v>142</v>
      </c>
      <c r="F29" s="44">
        <f>'GOOSE by BLIND'!AC52</f>
        <v>8</v>
      </c>
      <c r="G29" s="31">
        <f t="shared" si="0"/>
        <v>2.8979591836734695</v>
      </c>
      <c r="H29" s="31">
        <f t="shared" si="1"/>
        <v>0.16326530612244897</v>
      </c>
      <c r="I29" s="31">
        <f t="shared" si="2"/>
        <v>3.0612244897959182</v>
      </c>
    </row>
    <row r="30" spans="1:9" ht="15" customHeight="1" x14ac:dyDescent="0.2">
      <c r="A30" s="30" t="s">
        <v>22</v>
      </c>
      <c r="B30" s="8" t="s">
        <v>51</v>
      </c>
      <c r="C30" s="8" t="s">
        <v>60</v>
      </c>
      <c r="D30" s="44">
        <f>'HUNTER by BLIND'!AD51</f>
        <v>73</v>
      </c>
      <c r="E30" s="44">
        <f>'DUCK by BLIND'!AD52</f>
        <v>194</v>
      </c>
      <c r="F30" s="44">
        <f>'GOOSE by BLIND'!AD52</f>
        <v>27</v>
      </c>
      <c r="G30" s="31">
        <f t="shared" si="0"/>
        <v>2.6575342465753424</v>
      </c>
      <c r="H30" s="31">
        <f t="shared" si="1"/>
        <v>0.36986301369863012</v>
      </c>
      <c r="I30" s="31">
        <f t="shared" si="2"/>
        <v>3.0273972602739727</v>
      </c>
    </row>
    <row r="31" spans="1:9" ht="15" customHeight="1" x14ac:dyDescent="0.2">
      <c r="A31" s="30" t="s">
        <v>23</v>
      </c>
      <c r="B31" s="8" t="s">
        <v>51</v>
      </c>
      <c r="C31" s="8" t="s">
        <v>60</v>
      </c>
      <c r="D31" s="44">
        <f>'HUNTER by BLIND'!AE51</f>
        <v>26</v>
      </c>
      <c r="E31" s="44">
        <f>'DUCK by BLIND'!AE52</f>
        <v>28</v>
      </c>
      <c r="F31" s="44">
        <f>'GOOSE by BLIND'!AE52</f>
        <v>10</v>
      </c>
      <c r="G31" s="31">
        <f t="shared" si="0"/>
        <v>1.0769230769230769</v>
      </c>
      <c r="H31" s="31">
        <f t="shared" si="1"/>
        <v>0.38461538461538464</v>
      </c>
      <c r="I31" s="31">
        <f t="shared" si="2"/>
        <v>1.4615384615384615</v>
      </c>
    </row>
    <row r="32" spans="1:9" ht="15" customHeight="1" x14ac:dyDescent="0.2">
      <c r="A32" s="30" t="s">
        <v>34</v>
      </c>
      <c r="B32" s="8" t="s">
        <v>53</v>
      </c>
      <c r="C32" s="8" t="s">
        <v>8</v>
      </c>
      <c r="D32" s="44">
        <f>'HUNTER by BLIND'!AF51</f>
        <v>3</v>
      </c>
      <c r="E32" s="44">
        <f>'DUCK by BLIND'!AF52</f>
        <v>1</v>
      </c>
      <c r="F32" s="44">
        <f>'GOOSE by BLIND'!AF52</f>
        <v>1</v>
      </c>
      <c r="G32" s="31">
        <f t="shared" si="0"/>
        <v>0.33333333333333331</v>
      </c>
      <c r="H32" s="31">
        <f t="shared" si="1"/>
        <v>0.33333333333333331</v>
      </c>
      <c r="I32" s="31">
        <f t="shared" si="2"/>
        <v>0.66666666666666663</v>
      </c>
    </row>
    <row r="33" spans="1:9" ht="15" customHeight="1" x14ac:dyDescent="0.2">
      <c r="A33" s="30" t="s">
        <v>35</v>
      </c>
      <c r="B33" s="8" t="s">
        <v>53</v>
      </c>
      <c r="C33" s="8" t="s">
        <v>8</v>
      </c>
      <c r="D33" s="44">
        <f>'HUNTER by BLIND'!AG51</f>
        <v>5</v>
      </c>
      <c r="E33" s="44">
        <f>'DUCK by BLIND'!AG52</f>
        <v>8</v>
      </c>
      <c r="F33" s="44">
        <f>'GOOSE by BLIND'!AG52</f>
        <v>1</v>
      </c>
      <c r="G33" s="31">
        <f t="shared" si="0"/>
        <v>1.6</v>
      </c>
      <c r="H33" s="31">
        <f t="shared" si="1"/>
        <v>0.2</v>
      </c>
      <c r="I33" s="31">
        <f t="shared" si="2"/>
        <v>1.8</v>
      </c>
    </row>
    <row r="34" spans="1:9" ht="15" customHeight="1" x14ac:dyDescent="0.2">
      <c r="A34" s="30" t="s">
        <v>36</v>
      </c>
      <c r="B34" s="8" t="s">
        <v>53</v>
      </c>
      <c r="C34" s="8" t="s">
        <v>9</v>
      </c>
      <c r="D34" s="44">
        <f>'HUNTER by BLIND'!AH51</f>
        <v>0</v>
      </c>
      <c r="E34" s="44">
        <f>'DUCK by BLIND'!AH52</f>
        <v>0</v>
      </c>
      <c r="F34" s="44">
        <f>'GOOSE by BLIND'!AH52</f>
        <v>0</v>
      </c>
      <c r="G34" s="31" t="e">
        <f t="shared" si="0"/>
        <v>#DIV/0!</v>
      </c>
      <c r="H34" s="31" t="e">
        <f t="shared" si="1"/>
        <v>#DIV/0!</v>
      </c>
      <c r="I34" s="31" t="e">
        <f t="shared" si="2"/>
        <v>#DIV/0!</v>
      </c>
    </row>
    <row r="35" spans="1:9" ht="15" customHeight="1" x14ac:dyDescent="0.2">
      <c r="A35" s="30" t="s">
        <v>37</v>
      </c>
      <c r="B35" s="8" t="s">
        <v>53</v>
      </c>
      <c r="C35" s="8" t="s">
        <v>9</v>
      </c>
      <c r="D35" s="44">
        <f>'HUNTER by BLIND'!AI51</f>
        <v>21</v>
      </c>
      <c r="E35" s="44">
        <f>'DUCK by BLIND'!AI52</f>
        <v>13</v>
      </c>
      <c r="F35" s="44">
        <f>'GOOSE by BLIND'!AI52</f>
        <v>11</v>
      </c>
      <c r="G35" s="31">
        <f t="shared" si="0"/>
        <v>0.61904761904761907</v>
      </c>
      <c r="H35" s="31">
        <f t="shared" si="1"/>
        <v>0.52380952380952384</v>
      </c>
      <c r="I35" s="31">
        <f t="shared" si="2"/>
        <v>1.1428571428571428</v>
      </c>
    </row>
    <row r="36" spans="1:9" ht="15" customHeight="1" x14ac:dyDescent="0.2">
      <c r="A36" s="30" t="s">
        <v>38</v>
      </c>
      <c r="B36" s="8" t="s">
        <v>53</v>
      </c>
      <c r="C36" s="8" t="s">
        <v>10</v>
      </c>
      <c r="D36" s="44">
        <f>'HUNTER by BLIND'!AJ51</f>
        <v>21</v>
      </c>
      <c r="E36" s="44">
        <f>'DUCK by BLIND'!AJ52</f>
        <v>0</v>
      </c>
      <c r="F36" s="44">
        <f>'GOOSE by BLIND'!AJ52</f>
        <v>15</v>
      </c>
      <c r="G36" s="31">
        <f t="shared" si="0"/>
        <v>0</v>
      </c>
      <c r="H36" s="31">
        <f t="shared" si="1"/>
        <v>0.7142857142857143</v>
      </c>
      <c r="I36" s="31">
        <f t="shared" si="2"/>
        <v>0.7142857142857143</v>
      </c>
    </row>
    <row r="37" spans="1:9" ht="15" customHeight="1" x14ac:dyDescent="0.2">
      <c r="A37" s="30" t="s">
        <v>39</v>
      </c>
      <c r="B37" s="8" t="s">
        <v>53</v>
      </c>
      <c r="C37" s="8" t="s">
        <v>10</v>
      </c>
      <c r="D37" s="44">
        <f>'HUNTER by BLIND'!AK51</f>
        <v>43</v>
      </c>
      <c r="E37" s="44">
        <f>'DUCK by BLIND'!AK52</f>
        <v>1</v>
      </c>
      <c r="F37" s="44">
        <f>'GOOSE by BLIND'!AK52</f>
        <v>85</v>
      </c>
      <c r="G37" s="31">
        <f t="shared" si="0"/>
        <v>2.3255813953488372E-2</v>
      </c>
      <c r="H37" s="31">
        <f t="shared" si="1"/>
        <v>1.9767441860465116</v>
      </c>
      <c r="I37" s="31">
        <f t="shared" si="2"/>
        <v>2</v>
      </c>
    </row>
    <row r="38" spans="1:9" ht="15" customHeight="1" x14ac:dyDescent="0.2">
      <c r="A38" s="30" t="s">
        <v>40</v>
      </c>
      <c r="B38" s="8" t="s">
        <v>53</v>
      </c>
      <c r="C38" s="8" t="s">
        <v>11</v>
      </c>
      <c r="D38" s="44">
        <f>'HUNTER by BLIND'!AL51</f>
        <v>55</v>
      </c>
      <c r="E38" s="44">
        <f>'DUCK by BLIND'!AL52</f>
        <v>4</v>
      </c>
      <c r="F38" s="44">
        <f>'GOOSE by BLIND'!AL52</f>
        <v>93</v>
      </c>
      <c r="G38" s="31">
        <f t="shared" si="0"/>
        <v>7.2727272727272724E-2</v>
      </c>
      <c r="H38" s="31">
        <f t="shared" si="1"/>
        <v>1.6909090909090909</v>
      </c>
      <c r="I38" s="31">
        <f t="shared" si="2"/>
        <v>1.7636363636363637</v>
      </c>
    </row>
    <row r="39" spans="1:9" ht="15" customHeight="1" x14ac:dyDescent="0.2">
      <c r="A39" s="30" t="s">
        <v>41</v>
      </c>
      <c r="B39" s="8" t="s">
        <v>53</v>
      </c>
      <c r="C39" s="8" t="s">
        <v>11</v>
      </c>
      <c r="D39" s="44">
        <f>'HUNTER by BLIND'!AM51</f>
        <v>42</v>
      </c>
      <c r="E39" s="44">
        <f>'DUCK by BLIND'!AM52</f>
        <v>3</v>
      </c>
      <c r="F39" s="44">
        <f>'GOOSE by BLIND'!AM52</f>
        <v>46</v>
      </c>
      <c r="G39" s="31">
        <f t="shared" si="0"/>
        <v>7.1428571428571425E-2</v>
      </c>
      <c r="H39" s="31">
        <f t="shared" si="1"/>
        <v>1.0952380952380953</v>
      </c>
      <c r="I39" s="31">
        <f t="shared" si="2"/>
        <v>1.1666666666666667</v>
      </c>
    </row>
    <row r="40" spans="1:9" ht="15" customHeight="1" x14ac:dyDescent="0.2">
      <c r="A40" s="30" t="s">
        <v>42</v>
      </c>
      <c r="B40" s="8" t="s">
        <v>53</v>
      </c>
      <c r="C40" s="8" t="s">
        <v>12</v>
      </c>
      <c r="D40" s="44">
        <f>'HUNTER by BLIND'!AN51</f>
        <v>9</v>
      </c>
      <c r="E40" s="44">
        <f>'DUCK by BLIND'!AN52</f>
        <v>0</v>
      </c>
      <c r="F40" s="44">
        <f>'GOOSE by BLIND'!AN52</f>
        <v>15</v>
      </c>
      <c r="G40" s="31">
        <f t="shared" si="0"/>
        <v>0</v>
      </c>
      <c r="H40" s="31">
        <f t="shared" si="1"/>
        <v>1.6666666666666667</v>
      </c>
      <c r="I40" s="31">
        <f t="shared" si="2"/>
        <v>1.6666666666666667</v>
      </c>
    </row>
    <row r="41" spans="1:9" ht="15" customHeight="1" x14ac:dyDescent="0.2">
      <c r="A41" s="30" t="s">
        <v>43</v>
      </c>
      <c r="B41" s="8" t="s">
        <v>53</v>
      </c>
      <c r="C41" s="8" t="s">
        <v>12</v>
      </c>
      <c r="D41" s="44">
        <f>'HUNTER by BLIND'!AO51</f>
        <v>8</v>
      </c>
      <c r="E41" s="44">
        <f>'DUCK by BLIND'!AO52</f>
        <v>0</v>
      </c>
      <c r="F41" s="44">
        <f>'GOOSE by BLIND'!AO52</f>
        <v>6</v>
      </c>
      <c r="G41" s="31">
        <f t="shared" si="0"/>
        <v>0</v>
      </c>
      <c r="H41" s="31">
        <f t="shared" si="1"/>
        <v>0.75</v>
      </c>
      <c r="I41" s="31">
        <f t="shared" si="2"/>
        <v>0.75</v>
      </c>
    </row>
    <row r="42" spans="1:9" ht="15" customHeight="1" x14ac:dyDescent="0.2">
      <c r="A42" s="30" t="s">
        <v>44</v>
      </c>
      <c r="B42" s="8" t="s">
        <v>54</v>
      </c>
      <c r="C42" s="8" t="s">
        <v>61</v>
      </c>
      <c r="D42" s="44">
        <f>'HUNTER by BLIND'!AP51</f>
        <v>0</v>
      </c>
      <c r="E42" s="44">
        <f>'DUCK by BLIND'!AP52</f>
        <v>0</v>
      </c>
      <c r="F42" s="44">
        <f>'GOOSE by BLIND'!AP52</f>
        <v>0</v>
      </c>
      <c r="G42" s="31" t="e">
        <f t="shared" si="0"/>
        <v>#DIV/0!</v>
      </c>
      <c r="H42" s="31" t="e">
        <f t="shared" si="1"/>
        <v>#DIV/0!</v>
      </c>
      <c r="I42" s="31" t="e">
        <f t="shared" si="2"/>
        <v>#DIV/0!</v>
      </c>
    </row>
    <row r="43" spans="1:9" ht="15" customHeight="1" thickBot="1" x14ac:dyDescent="0.25">
      <c r="A43" s="15">
        <v>61</v>
      </c>
      <c r="B43" s="15" t="s">
        <v>54</v>
      </c>
      <c r="C43" s="15" t="s">
        <v>62</v>
      </c>
      <c r="D43" s="44">
        <f>'HUNTER by BLIND'!AQ51</f>
        <v>0</v>
      </c>
      <c r="E43" s="44">
        <f>'DUCK by BLIND'!AQ52</f>
        <v>0</v>
      </c>
      <c r="F43" s="44">
        <f>'GOOSE by BLIND'!AQ52</f>
        <v>0</v>
      </c>
      <c r="G43" s="66" t="e">
        <f t="shared" si="0"/>
        <v>#DIV/0!</v>
      </c>
      <c r="H43" s="66" t="e">
        <f t="shared" si="1"/>
        <v>#DIV/0!</v>
      </c>
      <c r="I43" s="66" t="e">
        <f t="shared" si="2"/>
        <v>#DIV/0!</v>
      </c>
    </row>
    <row r="44" spans="1:9" s="28" customFormat="1" ht="15" customHeight="1" thickTop="1" thickBot="1" x14ac:dyDescent="0.25">
      <c r="A44" s="26" t="s">
        <v>49</v>
      </c>
      <c r="B44" s="10"/>
      <c r="C44" s="10"/>
      <c r="D44" s="39">
        <f>SUM(D2:D43)</f>
        <v>1840</v>
      </c>
      <c r="E44" s="39">
        <f>SUM(E2:E43)</f>
        <v>3868</v>
      </c>
      <c r="F44" s="39">
        <f>SUM(F2:F43)</f>
        <v>457</v>
      </c>
      <c r="G44" s="43">
        <f t="shared" si="0"/>
        <v>2.1021739130434782</v>
      </c>
      <c r="H44" s="43">
        <f t="shared" si="1"/>
        <v>0.24836956521739131</v>
      </c>
      <c r="I44" s="41">
        <f t="shared" si="2"/>
        <v>2.3505434782608696</v>
      </c>
    </row>
    <row r="45" spans="1:9" ht="15" customHeight="1" thickTop="1" x14ac:dyDescent="0.2"/>
  </sheetData>
  <phoneticPr fontId="2" type="noConversion"/>
  <printOptions horizontalCentered="1" verticalCentered="1"/>
  <pageMargins left="0.5" right="0.5" top="0.5" bottom="0.5" header="0" footer="0"/>
  <pageSetup orientation="portrait" r:id="rId1"/>
  <headerFooter alignWithMargins="0">
    <oddHeader>&amp;C2016/17 Hunt Season</oddHeader>
  </headerFooter>
  <ignoredErrors>
    <ignoredError sqref="A21:A40 A41:A42" numberStoredAsText="1"/>
    <ignoredError sqref="G2:I2 G7:I7 G10:I10 G20:I20 G22:I22 G26:I28 G31:I35 G40:I40 G42:I4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DUCK by BLIND</vt:lpstr>
      <vt:lpstr>GOOSE by BLIND</vt:lpstr>
      <vt:lpstr>HUNTER by BLIND</vt:lpstr>
      <vt:lpstr>TOTAL DUCK SUMM</vt:lpstr>
      <vt:lpstr>TOTAL GOOSE SUMM</vt:lpstr>
      <vt:lpstr>BLIND RANKING STATS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2017-02-02T16:23:21Z</cp:lastPrinted>
  <dcterms:created xsi:type="dcterms:W3CDTF">2002-10-11T22:30:14Z</dcterms:created>
  <dcterms:modified xsi:type="dcterms:W3CDTF">2018-01-30T21:04:30Z</dcterms:modified>
</cp:coreProperties>
</file>